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H15" i="1"/>
  <c r="H26" i="1" s="1"/>
  <c r="G15" i="1"/>
  <c r="G26" i="1" s="1"/>
  <c r="F15" i="1"/>
  <c r="F26" i="1" s="1"/>
  <c r="I26" i="1" l="1"/>
  <c r="I207" i="1" s="1"/>
  <c r="G207" i="1"/>
  <c r="F207" i="1"/>
  <c r="L207" i="1"/>
  <c r="J207" i="1"/>
  <c r="H207" i="1"/>
</calcChain>
</file>

<file path=xl/sharedStrings.xml><?xml version="1.0" encoding="utf-8"?>
<sst xmlns="http://schemas.openxmlformats.org/spreadsheetml/2006/main" count="327" uniqueCount="112">
  <si>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</si>
  <si>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</si>
  <si>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</si>
  <si>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</si>
  <si>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</si>
  <si>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</si>
  <si>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</si>
  <si>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</si>
  <si>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</si>
  <si>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</si>
  <si>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</si>
  <si>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</si>
  <si>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</si>
  <si>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</si>
  <si>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</si>
  <si>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</si>
  <si>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</si>
  <si>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</si>
  <si>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</si>
  <si>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</si>
  <si>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</si>
  <si>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</si>
  <si>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</si>
  <si>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</si>
  <si>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</si>
  <si>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</si>
  <si>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</si>
  <si>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</si>
  <si>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</si>
  <si>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</si>
  <si>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</si>
  <si>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</si>
  <si>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</si>
  <si>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</si>
  <si>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</si>
  <si>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</si>
  <si>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</si>
  <si>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</si>
  <si>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</si>
  <si>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</si>
  <si>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Искакова Р.Ф.</t>
  </si>
  <si>
    <t>МОБУ "Казанская ООШ"</t>
  </si>
  <si>
    <t>Курица тушеная с морковью</t>
  </si>
  <si>
    <t>54-25м</t>
  </si>
  <si>
    <t>Макароны отварные</t>
  </si>
  <si>
    <t>54-1г</t>
  </si>
  <si>
    <t xml:space="preserve">хлеб пшеничный </t>
  </si>
  <si>
    <t>Пром.</t>
  </si>
  <si>
    <t>Хлеб ржано-пшеничный</t>
  </si>
  <si>
    <t xml:space="preserve">Банан </t>
  </si>
  <si>
    <t xml:space="preserve">напиток </t>
  </si>
  <si>
    <t>Сок апельсиновый</t>
  </si>
  <si>
    <t>Закуска</t>
  </si>
  <si>
    <t>Салат из свежих помидор и огурцов</t>
  </si>
  <si>
    <t>54-5з</t>
  </si>
  <si>
    <t xml:space="preserve">Плов с курицей </t>
  </si>
  <si>
    <t>54-12м</t>
  </si>
  <si>
    <t xml:space="preserve">чай с сахаром и лимоном </t>
  </si>
  <si>
    <t>54-3гн</t>
  </si>
  <si>
    <t xml:space="preserve">Закуска </t>
  </si>
  <si>
    <t xml:space="preserve">Помидор в нарезке </t>
  </si>
  <si>
    <t>54-3з</t>
  </si>
  <si>
    <t>Капуста тушеная с мясом птицы</t>
  </si>
  <si>
    <t>54-27м</t>
  </si>
  <si>
    <t>Апельсин</t>
  </si>
  <si>
    <t>Напиток</t>
  </si>
  <si>
    <t>Сок яблочный</t>
  </si>
  <si>
    <t xml:space="preserve">Огурец в нарезке </t>
  </si>
  <si>
    <t>54-2з</t>
  </si>
  <si>
    <t>Кисель из вишни</t>
  </si>
  <si>
    <t>54-22хн</t>
  </si>
  <si>
    <t>Каша гречневая рассыпчатая</t>
  </si>
  <si>
    <t>54-4г</t>
  </si>
  <si>
    <t>П/Ф</t>
  </si>
  <si>
    <t xml:space="preserve">Фрикадельки </t>
  </si>
  <si>
    <t>Салат из свеклы отварной</t>
  </si>
  <si>
    <t>54-13з</t>
  </si>
  <si>
    <t>Какао с молоком</t>
  </si>
  <si>
    <t>Каша жидкая молочная рисовая</t>
  </si>
  <si>
    <t>54-25.1к</t>
  </si>
  <si>
    <t>масло сливочное порциями</t>
  </si>
  <si>
    <t>сыр твердых сортов в нарезке</t>
  </si>
  <si>
    <t>53-19з</t>
  </si>
  <si>
    <t>54-21гн</t>
  </si>
  <si>
    <t>54-1з</t>
  </si>
  <si>
    <t>Рагу из курицы</t>
  </si>
  <si>
    <t>54-22м</t>
  </si>
  <si>
    <t xml:space="preserve">сок абрикосовый </t>
  </si>
  <si>
    <t>Яблоко</t>
  </si>
  <si>
    <t xml:space="preserve">помидор в нарезке </t>
  </si>
  <si>
    <t xml:space="preserve">макароны отварные </t>
  </si>
  <si>
    <t>Рыба тушеная в томате с овощами (минтай)</t>
  </si>
  <si>
    <t>54-11р</t>
  </si>
  <si>
    <t>компот из смеси сухофруктов</t>
  </si>
  <si>
    <t xml:space="preserve">банан </t>
  </si>
  <si>
    <t>Пром</t>
  </si>
  <si>
    <t>54-1хн</t>
  </si>
  <si>
    <t xml:space="preserve">огурец в нарезке </t>
  </si>
  <si>
    <t>Жаркое по-домашнему из курицы</t>
  </si>
  <si>
    <t>54-28м</t>
  </si>
  <si>
    <t xml:space="preserve">Чай с сахаром </t>
  </si>
  <si>
    <t>54-2гн</t>
  </si>
  <si>
    <t xml:space="preserve">апельсин </t>
  </si>
  <si>
    <t>Суп картофельный с макаронными изделиями</t>
  </si>
  <si>
    <t>54-24с</t>
  </si>
  <si>
    <t xml:space="preserve">Курица отварная </t>
  </si>
  <si>
    <t>54-21м</t>
  </si>
  <si>
    <t>Сок персиковый</t>
  </si>
  <si>
    <t>"</t>
  </si>
  <si>
    <t>Каша "Дружба"</t>
  </si>
  <si>
    <t>54-16к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</si>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</sst>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14.1</v>
      </c>
      <c r="H6" s="40">
        <v>5.8</v>
      </c>
      <c r="I6" s="40">
        <v>4.4000000000000004</v>
      </c>
      <c r="J6" s="40">
        <v>126.4</v>
      </c>
      <c r="K6" s="41" t="s">
        <v>43</v>
      </c>
      <c r="L6" s="40">
        <v>24.61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5.3</v>
      </c>
      <c r="H7" s="43">
        <v>4.9000000000000004</v>
      </c>
      <c r="I7" s="43">
        <v>32.799999999999997</v>
      </c>
      <c r="J7" s="43">
        <v>196.8</v>
      </c>
      <c r="K7" s="44" t="s">
        <v>45</v>
      </c>
      <c r="L7" s="43">
        <v>3.1</v>
      </c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47</v>
      </c>
      <c r="L9" s="43">
        <v>1.8</v>
      </c>
    </row>
    <row r="10" spans="1:12" ht="15" x14ac:dyDescent="0.25">
      <c r="A10" s="23"/>
      <c r="B10" s="15"/>
      <c r="C10" s="11"/>
      <c r="D10" s="7"/>
      <c r="E10" s="42" t="s">
        <v>48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47</v>
      </c>
      <c r="L10" s="43">
        <v>1.4</v>
      </c>
    </row>
    <row r="11" spans="1:12" ht="15" x14ac:dyDescent="0.25">
      <c r="A11" s="23"/>
      <c r="B11" s="15"/>
      <c r="C11" s="11"/>
      <c r="D11" s="7" t="s">
        <v>24</v>
      </c>
      <c r="E11" s="42" t="s">
        <v>49</v>
      </c>
      <c r="F11" s="43">
        <v>100</v>
      </c>
      <c r="G11" s="43">
        <v>1.5</v>
      </c>
      <c r="H11" s="43">
        <v>0.5</v>
      </c>
      <c r="I11" s="43">
        <v>21</v>
      </c>
      <c r="J11" s="43">
        <v>94.5</v>
      </c>
      <c r="K11" s="44" t="s">
        <v>47</v>
      </c>
      <c r="L11" s="43">
        <v>13.5</v>
      </c>
    </row>
    <row r="12" spans="1:12" ht="15" x14ac:dyDescent="0.25">
      <c r="A12" s="23"/>
      <c r="B12" s="15"/>
      <c r="C12" s="11"/>
      <c r="D12" s="6" t="s">
        <v>50</v>
      </c>
      <c r="E12" s="42" t="s">
        <v>51</v>
      </c>
      <c r="F12" s="43">
        <v>200</v>
      </c>
      <c r="G12" s="43">
        <v>1.4</v>
      </c>
      <c r="H12" s="43">
        <v>0.2</v>
      </c>
      <c r="I12" s="43">
        <v>26.4</v>
      </c>
      <c r="J12" s="43">
        <v>113</v>
      </c>
      <c r="K12" s="44" t="s">
        <v>47</v>
      </c>
      <c r="L12" s="43">
        <v>9</v>
      </c>
    </row>
    <row r="13" spans="1:12" ht="15" x14ac:dyDescent="0.25">
      <c r="A13" s="23"/>
      <c r="B13" s="15"/>
      <c r="C13" s="11"/>
      <c r="D13" s="6" t="s">
        <v>52</v>
      </c>
      <c r="E13" s="42" t="s">
        <v>53</v>
      </c>
      <c r="F13" s="43">
        <v>50</v>
      </c>
      <c r="G13" s="43">
        <v>0.5</v>
      </c>
      <c r="H13" s="43">
        <v>2.6</v>
      </c>
      <c r="I13" s="43">
        <v>1.5</v>
      </c>
      <c r="J13" s="43">
        <v>31.2</v>
      </c>
      <c r="K13" s="44" t="s">
        <v>54</v>
      </c>
      <c r="L13" s="43">
        <v>8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650</v>
      </c>
      <c r="G15" s="19">
        <f t="shared" ref="G15:J15" si="0">SUM(G6:G14)</f>
        <v>26.4</v>
      </c>
      <c r="H15" s="19">
        <f t="shared" si="0"/>
        <v>14.399999999999997</v>
      </c>
      <c r="I15" s="19">
        <f t="shared" si="0"/>
        <v>108.80000000000001</v>
      </c>
      <c r="J15" s="19">
        <f t="shared" si="0"/>
        <v>671.30000000000018</v>
      </c>
      <c r="K15" s="25"/>
      <c r="L15" s="19">
        <f t="shared" ref="L15" si="1">SUM(L6:L14)</f>
        <v>61.41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650</v>
      </c>
      <c r="G26" s="32">
        <f t="shared" ref="G26:J26" si="4">G15+G25</f>
        <v>26.4</v>
      </c>
      <c r="H26" s="32">
        <f t="shared" si="4"/>
        <v>14.399999999999997</v>
      </c>
      <c r="I26" s="32">
        <f t="shared" si="4"/>
        <v>108.80000000000001</v>
      </c>
      <c r="J26" s="32">
        <f t="shared" si="4"/>
        <v>671.30000000000018</v>
      </c>
      <c r="K26" s="32"/>
      <c r="L26" s="32">
        <f t="shared" ref="L26" si="5">L15+L25</f>
        <v>61.41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55</v>
      </c>
      <c r="F27" s="40">
        <v>240</v>
      </c>
      <c r="G27" s="40">
        <v>32.700000000000003</v>
      </c>
      <c r="H27" s="40">
        <v>9.6999999999999993</v>
      </c>
      <c r="I27" s="40">
        <v>39.9</v>
      </c>
      <c r="J27" s="40">
        <v>377.6</v>
      </c>
      <c r="K27" s="41" t="s">
        <v>56</v>
      </c>
      <c r="L27" s="40">
        <v>33.21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57</v>
      </c>
      <c r="F29" s="43">
        <v>200</v>
      </c>
      <c r="G29" s="43">
        <v>0.2</v>
      </c>
      <c r="H29" s="43">
        <v>0.1</v>
      </c>
      <c r="I29" s="43">
        <v>9.6</v>
      </c>
      <c r="J29" s="43">
        <v>27.9</v>
      </c>
      <c r="K29" s="44" t="s">
        <v>58</v>
      </c>
      <c r="L29" s="43">
        <v>3.5</v>
      </c>
    </row>
    <row r="30" spans="1:12" ht="15" x14ac:dyDescent="0.25">
      <c r="A30" s="14"/>
      <c r="B30" s="15"/>
      <c r="C30" s="11"/>
      <c r="D30" s="7" t="s">
        <v>23</v>
      </c>
      <c r="E30" s="42" t="s">
        <v>46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47</v>
      </c>
      <c r="L30" s="43">
        <v>1.8</v>
      </c>
    </row>
    <row r="31" spans="1:12" ht="15" x14ac:dyDescent="0.25">
      <c r="A31" s="14"/>
      <c r="B31" s="15"/>
      <c r="C31" s="11"/>
      <c r="D31" s="7"/>
      <c r="E31" s="42" t="s">
        <v>48</v>
      </c>
      <c r="F31" s="43">
        <v>20</v>
      </c>
      <c r="G31" s="43">
        <v>1.3</v>
      </c>
      <c r="H31" s="43">
        <v>0.2</v>
      </c>
      <c r="I31" s="43">
        <v>7.9</v>
      </c>
      <c r="J31" s="43">
        <v>39.1</v>
      </c>
      <c r="K31" s="44" t="s">
        <v>47</v>
      </c>
      <c r="L31" s="43">
        <v>1.4</v>
      </c>
    </row>
    <row r="32" spans="1:12" ht="15" x14ac:dyDescent="0.25">
      <c r="A32" s="14"/>
      <c r="B32" s="15"/>
      <c r="C32" s="11"/>
      <c r="D32" s="7" t="s">
        <v>24</v>
      </c>
      <c r="E32" s="42" t="s">
        <v>49</v>
      </c>
      <c r="F32" s="43">
        <v>100</v>
      </c>
      <c r="G32" s="43">
        <v>1.5</v>
      </c>
      <c r="H32" s="43">
        <v>0.5</v>
      </c>
      <c r="I32" s="43">
        <v>21</v>
      </c>
      <c r="J32" s="43">
        <v>94.5</v>
      </c>
      <c r="K32" s="44" t="s">
        <v>47</v>
      </c>
      <c r="L32" s="43">
        <v>13.5</v>
      </c>
    </row>
    <row r="33" spans="1:12" ht="15" x14ac:dyDescent="0.25">
      <c r="A33" s="14"/>
      <c r="B33" s="15"/>
      <c r="C33" s="11"/>
      <c r="D33" s="6" t="s">
        <v>59</v>
      </c>
      <c r="E33" s="42" t="s">
        <v>60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61</v>
      </c>
      <c r="L33" s="43">
        <v>8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650</v>
      </c>
      <c r="G35" s="19">
        <f t="shared" ref="G35" si="6">SUM(G27:G34)</f>
        <v>38.700000000000003</v>
      </c>
      <c r="H35" s="19">
        <f t="shared" ref="H35" si="7">SUM(H27:H34)</f>
        <v>10.799999999999997</v>
      </c>
      <c r="I35" s="19">
        <f t="shared" ref="I35" si="8">SUM(I27:I34)</f>
        <v>95.5</v>
      </c>
      <c r="J35" s="19">
        <f t="shared" ref="J35:L35" si="9">SUM(J27:J34)</f>
        <v>622.19999999999993</v>
      </c>
      <c r="K35" s="25"/>
      <c r="L35" s="19">
        <f t="shared" si="9"/>
        <v>61.41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10">SUM(G36:G44)</f>
        <v>0</v>
      </c>
      <c r="H45" s="19">
        <f t="shared" ref="H45" si="11">SUM(H36:H44)</f>
        <v>0</v>
      </c>
      <c r="I45" s="19">
        <f t="shared" ref="I45" si="12">SUM(I36:I44)</f>
        <v>0</v>
      </c>
      <c r="J45" s="19">
        <f t="shared" ref="J45:L45" si="13">SUM(J36:J44)</f>
        <v>0</v>
      </c>
      <c r="K45" s="25"/>
      <c r="L45" s="19">
        <f t="shared" si="13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650</v>
      </c>
      <c r="G46" s="32">
        <f t="shared" ref="G46" si="14">G35+G45</f>
        <v>38.700000000000003</v>
      </c>
      <c r="H46" s="32">
        <f t="shared" ref="H46" si="15">H35+H45</f>
        <v>10.799999999999997</v>
      </c>
      <c r="I46" s="32">
        <f t="shared" ref="I46" si="16">I35+I45</f>
        <v>95.5</v>
      </c>
      <c r="J46" s="32">
        <f t="shared" ref="J46:L46" si="17">J35+J45</f>
        <v>622.19999999999993</v>
      </c>
      <c r="K46" s="32"/>
      <c r="L46" s="32">
        <f t="shared" si="17"/>
        <v>61.41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62</v>
      </c>
      <c r="F47" s="40">
        <v>250</v>
      </c>
      <c r="G47" s="40">
        <v>21</v>
      </c>
      <c r="H47" s="40">
        <v>10.3</v>
      </c>
      <c r="I47" s="40">
        <v>13</v>
      </c>
      <c r="J47" s="40">
        <v>228.7</v>
      </c>
      <c r="K47" s="41" t="s">
        <v>63</v>
      </c>
      <c r="L47" s="40">
        <v>23.21</v>
      </c>
    </row>
    <row r="48" spans="1:12" ht="15" x14ac:dyDescent="0.25">
      <c r="A48" s="23"/>
      <c r="B48" s="15"/>
      <c r="C48" s="11"/>
      <c r="D48" s="6" t="s">
        <v>59</v>
      </c>
      <c r="E48" s="42" t="s">
        <v>67</v>
      </c>
      <c r="F48" s="43">
        <v>50</v>
      </c>
      <c r="G48" s="43">
        <v>0.4</v>
      </c>
      <c r="H48" s="43">
        <v>0.1</v>
      </c>
      <c r="I48" s="43">
        <v>1.3</v>
      </c>
      <c r="J48" s="43">
        <v>7.1</v>
      </c>
      <c r="K48" s="44" t="s">
        <v>68</v>
      </c>
      <c r="L48" s="43">
        <v>6</v>
      </c>
    </row>
    <row r="49" spans="1:12" ht="15" x14ac:dyDescent="0.25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46</v>
      </c>
      <c r="F50" s="43">
        <v>30</v>
      </c>
      <c r="G50" s="43">
        <v>2.2999999999999998</v>
      </c>
      <c r="H50" s="43">
        <v>0.2</v>
      </c>
      <c r="I50" s="43">
        <v>14.8</v>
      </c>
      <c r="J50" s="43">
        <v>70.3</v>
      </c>
      <c r="K50" s="44" t="s">
        <v>47</v>
      </c>
      <c r="L50" s="43">
        <v>1.8</v>
      </c>
    </row>
    <row r="51" spans="1:12" ht="15" x14ac:dyDescent="0.25">
      <c r="A51" s="23"/>
      <c r="B51" s="15"/>
      <c r="C51" s="11"/>
      <c r="D51" s="7"/>
      <c r="E51" s="42" t="s">
        <v>48</v>
      </c>
      <c r="F51" s="43">
        <v>20</v>
      </c>
      <c r="G51" s="43">
        <v>1.3</v>
      </c>
      <c r="H51" s="43">
        <v>0.2</v>
      </c>
      <c r="I51" s="43">
        <v>7.9</v>
      </c>
      <c r="J51" s="43">
        <v>39.1</v>
      </c>
      <c r="K51" s="44" t="s">
        <v>47</v>
      </c>
      <c r="L51" s="43">
        <v>1.4</v>
      </c>
    </row>
    <row r="52" spans="1:12" ht="15" x14ac:dyDescent="0.25">
      <c r="A52" s="23"/>
      <c r="B52" s="15"/>
      <c r="C52" s="11"/>
      <c r="D52" s="7" t="s">
        <v>24</v>
      </c>
      <c r="E52" s="42" t="s">
        <v>64</v>
      </c>
      <c r="F52" s="43">
        <v>100</v>
      </c>
      <c r="G52" s="43">
        <v>0.9</v>
      </c>
      <c r="H52" s="43">
        <v>0.2</v>
      </c>
      <c r="I52" s="43">
        <v>8.1</v>
      </c>
      <c r="J52" s="43">
        <v>37.799999999999997</v>
      </c>
      <c r="K52" s="44" t="s">
        <v>47</v>
      </c>
      <c r="L52" s="43">
        <v>20</v>
      </c>
    </row>
    <row r="53" spans="1:12" ht="15" x14ac:dyDescent="0.25">
      <c r="A53" s="23"/>
      <c r="B53" s="15"/>
      <c r="C53" s="11"/>
      <c r="D53" s="6" t="s">
        <v>65</v>
      </c>
      <c r="E53" s="42" t="s">
        <v>66</v>
      </c>
      <c r="F53" s="43">
        <v>200</v>
      </c>
      <c r="G53" s="43">
        <v>1</v>
      </c>
      <c r="H53" s="43">
        <v>0.2</v>
      </c>
      <c r="I53" s="43">
        <v>20.2</v>
      </c>
      <c r="J53" s="43">
        <v>86.6</v>
      </c>
      <c r="K53" s="44" t="s">
        <v>47</v>
      </c>
      <c r="L53" s="43">
        <v>9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650</v>
      </c>
      <c r="G55" s="19">
        <f t="shared" ref="G55" si="18">SUM(G47:G54)</f>
        <v>26.9</v>
      </c>
      <c r="H55" s="19">
        <f t="shared" ref="H55" si="19">SUM(H47:H54)</f>
        <v>11.199999999999998</v>
      </c>
      <c r="I55" s="19">
        <f t="shared" ref="I55" si="20">SUM(I47:I54)</f>
        <v>65.3</v>
      </c>
      <c r="J55" s="19">
        <f t="shared" ref="J55:L55" si="21">SUM(J47:J54)</f>
        <v>469.6</v>
      </c>
      <c r="K55" s="25"/>
      <c r="L55" s="19">
        <f t="shared" si="21"/>
        <v>61.410000000000004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22">SUM(G56:G64)</f>
        <v>0</v>
      </c>
      <c r="H65" s="19">
        <f t="shared" ref="H65" si="23">SUM(H56:H64)</f>
        <v>0</v>
      </c>
      <c r="I65" s="19">
        <f t="shared" ref="I65" si="24">SUM(I56:I64)</f>
        <v>0</v>
      </c>
      <c r="J65" s="19">
        <f t="shared" ref="J65:L65" si="25">SUM(J56:J64)</f>
        <v>0</v>
      </c>
      <c r="K65" s="25"/>
      <c r="L65" s="19">
        <f t="shared" si="25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650</v>
      </c>
      <c r="G66" s="32">
        <f t="shared" ref="G66" si="26">G55+G65</f>
        <v>26.9</v>
      </c>
      <c r="H66" s="32">
        <f t="shared" ref="H66" si="27">H55+H65</f>
        <v>11.199999999999998</v>
      </c>
      <c r="I66" s="32">
        <f t="shared" ref="I66" si="28">I55+I65</f>
        <v>65.3</v>
      </c>
      <c r="J66" s="32">
        <f t="shared" ref="J66:L66" si="29">J55+J65</f>
        <v>469.6</v>
      </c>
      <c r="K66" s="32"/>
      <c r="L66" s="32">
        <f t="shared" si="29"/>
        <v>61.410000000000004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71</v>
      </c>
      <c r="F67" s="40">
        <v>200</v>
      </c>
      <c r="G67" s="40">
        <v>11</v>
      </c>
      <c r="H67" s="40">
        <v>8.5</v>
      </c>
      <c r="I67" s="40">
        <v>47.9</v>
      </c>
      <c r="J67" s="40">
        <v>311.60000000000002</v>
      </c>
      <c r="K67" s="41" t="s">
        <v>72</v>
      </c>
      <c r="L67" s="40">
        <v>6.6</v>
      </c>
    </row>
    <row r="68" spans="1:12" ht="15" x14ac:dyDescent="0.25">
      <c r="A68" s="23"/>
      <c r="B68" s="15"/>
      <c r="C68" s="11"/>
      <c r="D68" s="6"/>
      <c r="E68" s="42" t="s">
        <v>74</v>
      </c>
      <c r="F68" s="43">
        <v>100</v>
      </c>
      <c r="G68" s="43">
        <v>3</v>
      </c>
      <c r="H68" s="43">
        <v>2.2999999999999998</v>
      </c>
      <c r="I68" s="43">
        <v>0.9</v>
      </c>
      <c r="J68" s="43">
        <v>36</v>
      </c>
      <c r="K68" s="44" t="s">
        <v>73</v>
      </c>
      <c r="L68" s="43">
        <v>38.31</v>
      </c>
    </row>
    <row r="69" spans="1:12" ht="15" x14ac:dyDescent="0.25">
      <c r="A69" s="23"/>
      <c r="B69" s="15"/>
      <c r="C69" s="11"/>
      <c r="D69" s="7" t="s">
        <v>22</v>
      </c>
      <c r="E69" s="42" t="s">
        <v>69</v>
      </c>
      <c r="F69" s="43">
        <v>200</v>
      </c>
      <c r="G69" s="43">
        <v>0.2</v>
      </c>
      <c r="H69" s="43">
        <v>0</v>
      </c>
      <c r="I69" s="43">
        <v>12.9</v>
      </c>
      <c r="J69" s="43">
        <v>52.9</v>
      </c>
      <c r="K69" s="44" t="s">
        <v>70</v>
      </c>
      <c r="L69" s="43">
        <v>7.9</v>
      </c>
    </row>
    <row r="70" spans="1:12" ht="15" x14ac:dyDescent="0.25">
      <c r="A70" s="23"/>
      <c r="B70" s="15"/>
      <c r="C70" s="11"/>
      <c r="D70" s="7" t="s">
        <v>23</v>
      </c>
      <c r="E70" s="42" t="s">
        <v>46</v>
      </c>
      <c r="F70" s="43">
        <v>30</v>
      </c>
      <c r="G70" s="43">
        <v>2.2999999999999998</v>
      </c>
      <c r="H70" s="43">
        <v>0.2</v>
      </c>
      <c r="I70" s="43">
        <v>14.8</v>
      </c>
      <c r="J70" s="43">
        <v>70.3</v>
      </c>
      <c r="K70" s="44" t="s">
        <v>47</v>
      </c>
      <c r="L70" s="43">
        <v>1.8</v>
      </c>
    </row>
    <row r="71" spans="1:12" ht="15" x14ac:dyDescent="0.25">
      <c r="A71" s="23"/>
      <c r="B71" s="15"/>
      <c r="C71" s="11"/>
      <c r="D71" s="7"/>
      <c r="E71" s="42" t="s">
        <v>48</v>
      </c>
      <c r="F71" s="43">
        <v>20</v>
      </c>
      <c r="G71" s="43">
        <v>1.3</v>
      </c>
      <c r="H71" s="43">
        <v>0.2</v>
      </c>
      <c r="I71" s="43">
        <v>7.9</v>
      </c>
      <c r="J71" s="43">
        <v>39.1</v>
      </c>
      <c r="K71" s="44" t="s">
        <v>47</v>
      </c>
      <c r="L71" s="43">
        <v>1.4</v>
      </c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 t="s">
        <v>52</v>
      </c>
      <c r="E73" s="42" t="s">
        <v>75</v>
      </c>
      <c r="F73" s="43">
        <v>100</v>
      </c>
      <c r="G73" s="43">
        <v>1.3</v>
      </c>
      <c r="H73" s="43">
        <v>4.5</v>
      </c>
      <c r="I73" s="43">
        <v>7.6</v>
      </c>
      <c r="J73" s="43">
        <v>76.099999999999994</v>
      </c>
      <c r="K73" s="44" t="s">
        <v>76</v>
      </c>
      <c r="L73" s="43">
        <v>5.4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650</v>
      </c>
      <c r="G75" s="19">
        <f t="shared" ref="G75" si="30">SUM(G67:G74)</f>
        <v>19.100000000000001</v>
      </c>
      <c r="H75" s="19">
        <f t="shared" ref="H75" si="31">SUM(H67:H74)</f>
        <v>15.7</v>
      </c>
      <c r="I75" s="19">
        <f t="shared" ref="I75" si="32">SUM(I67:I74)</f>
        <v>92</v>
      </c>
      <c r="J75" s="19">
        <f t="shared" ref="J75:L75" si="33">SUM(J67:J74)</f>
        <v>586</v>
      </c>
      <c r="K75" s="25"/>
      <c r="L75" s="19">
        <f t="shared" si="33"/>
        <v>61.41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34">SUM(G76:G84)</f>
        <v>0</v>
      </c>
      <c r="H85" s="19">
        <f t="shared" ref="H85" si="35">SUM(H76:H84)</f>
        <v>0</v>
      </c>
      <c r="I85" s="19">
        <f t="shared" ref="I85" si="36">SUM(I76:I84)</f>
        <v>0</v>
      </c>
      <c r="J85" s="19">
        <f t="shared" ref="J85:L85" si="37">SUM(J76:J84)</f>
        <v>0</v>
      </c>
      <c r="K85" s="25"/>
      <c r="L85" s="19">
        <f t="shared" si="37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650</v>
      </c>
      <c r="G86" s="32">
        <f t="shared" ref="G86" si="38">G75+G85</f>
        <v>19.100000000000001</v>
      </c>
      <c r="H86" s="32">
        <f t="shared" ref="H86" si="39">H75+H85</f>
        <v>15.7</v>
      </c>
      <c r="I86" s="32">
        <f t="shared" ref="I86" si="40">I75+I85</f>
        <v>92</v>
      </c>
      <c r="J86" s="32">
        <f t="shared" ref="J86:L86" si="41">J75+J85</f>
        <v>586</v>
      </c>
      <c r="K86" s="32"/>
      <c r="L86" s="32">
        <f t="shared" si="41"/>
        <v>61.41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78</v>
      </c>
      <c r="F87" s="40">
        <v>220</v>
      </c>
      <c r="G87" s="40">
        <v>5.8</v>
      </c>
      <c r="H87" s="40">
        <v>6</v>
      </c>
      <c r="I87" s="40">
        <v>31.5</v>
      </c>
      <c r="J87" s="40">
        <v>203</v>
      </c>
      <c r="K87" s="41" t="s">
        <v>79</v>
      </c>
      <c r="L87" s="40">
        <v>13.46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77</v>
      </c>
      <c r="F89" s="43">
        <v>200</v>
      </c>
      <c r="G89" s="43">
        <v>4.7</v>
      </c>
      <c r="H89" s="43">
        <v>3.5</v>
      </c>
      <c r="I89" s="43">
        <v>12.5</v>
      </c>
      <c r="J89" s="43">
        <v>100.4</v>
      </c>
      <c r="K89" s="44" t="s">
        <v>83</v>
      </c>
      <c r="L89" s="43">
        <v>7.4</v>
      </c>
    </row>
    <row r="90" spans="1:12" ht="15" x14ac:dyDescent="0.25">
      <c r="A90" s="23"/>
      <c r="B90" s="15"/>
      <c r="C90" s="11"/>
      <c r="D90" s="7" t="s">
        <v>23</v>
      </c>
      <c r="E90" s="42" t="s">
        <v>46</v>
      </c>
      <c r="F90" s="43">
        <v>30</v>
      </c>
      <c r="G90" s="43">
        <v>2.2999999999999998</v>
      </c>
      <c r="H90" s="43">
        <v>0.2</v>
      </c>
      <c r="I90" s="43">
        <v>14.8</v>
      </c>
      <c r="J90" s="43">
        <v>70.3</v>
      </c>
      <c r="K90" s="44" t="s">
        <v>47</v>
      </c>
      <c r="L90" s="43">
        <v>1.8</v>
      </c>
    </row>
    <row r="91" spans="1:12" ht="15" x14ac:dyDescent="0.25">
      <c r="A91" s="23"/>
      <c r="B91" s="15"/>
      <c r="C91" s="11"/>
      <c r="D91" s="7"/>
      <c r="E91" s="42" t="s">
        <v>48</v>
      </c>
      <c r="F91" s="43">
        <v>20</v>
      </c>
      <c r="G91" s="43">
        <v>1.3</v>
      </c>
      <c r="H91" s="43">
        <v>0.2</v>
      </c>
      <c r="I91" s="43">
        <v>7.9</v>
      </c>
      <c r="J91" s="43">
        <v>39.1</v>
      </c>
      <c r="K91" s="44" t="s">
        <v>47</v>
      </c>
      <c r="L91" s="43">
        <v>1.4</v>
      </c>
    </row>
    <row r="92" spans="1:12" ht="15" x14ac:dyDescent="0.25">
      <c r="A92" s="23"/>
      <c r="B92" s="15"/>
      <c r="C92" s="11"/>
      <c r="D92" s="7" t="s">
        <v>24</v>
      </c>
      <c r="E92" s="42" t="s">
        <v>49</v>
      </c>
      <c r="F92" s="43">
        <v>50</v>
      </c>
      <c r="G92" s="43">
        <v>0.8</v>
      </c>
      <c r="H92" s="43">
        <v>0.3</v>
      </c>
      <c r="I92" s="43">
        <v>10.5</v>
      </c>
      <c r="J92" s="43">
        <v>47.3</v>
      </c>
      <c r="K92" s="44" t="s">
        <v>47</v>
      </c>
      <c r="L92" s="43">
        <v>6.75</v>
      </c>
    </row>
    <row r="93" spans="1:12" ht="15" x14ac:dyDescent="0.25">
      <c r="A93" s="23"/>
      <c r="B93" s="15"/>
      <c r="C93" s="11"/>
      <c r="D93" s="6"/>
      <c r="E93" s="42" t="s">
        <v>80</v>
      </c>
      <c r="F93" s="43">
        <v>10</v>
      </c>
      <c r="G93" s="43">
        <v>0.1</v>
      </c>
      <c r="H93" s="43">
        <v>7.3</v>
      </c>
      <c r="I93" s="43">
        <v>0.1</v>
      </c>
      <c r="J93" s="43">
        <v>66.099999999999994</v>
      </c>
      <c r="K93" s="44" t="s">
        <v>82</v>
      </c>
      <c r="L93" s="43">
        <v>8.4</v>
      </c>
    </row>
    <row r="94" spans="1:12" ht="15" x14ac:dyDescent="0.25">
      <c r="A94" s="23"/>
      <c r="B94" s="15"/>
      <c r="C94" s="11"/>
      <c r="D94" s="6"/>
      <c r="E94" s="42" t="s">
        <v>81</v>
      </c>
      <c r="F94" s="43">
        <v>30</v>
      </c>
      <c r="G94" s="43">
        <v>7</v>
      </c>
      <c r="H94" s="43">
        <v>8.9</v>
      </c>
      <c r="I94" s="43">
        <v>0</v>
      </c>
      <c r="J94" s="43">
        <v>107.5</v>
      </c>
      <c r="K94" s="44" t="s">
        <v>84</v>
      </c>
      <c r="L94" s="43">
        <v>22.2</v>
      </c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560</v>
      </c>
      <c r="G95" s="19">
        <f>SUM(G87:G94)</f>
        <v>22</v>
      </c>
      <c r="H95" s="19">
        <f>SUM(H87:H94)</f>
        <v>26.4</v>
      </c>
      <c r="I95" s="19">
        <f>SUM(I87:I94)</f>
        <v>77.3</v>
      </c>
      <c r="J95" s="19">
        <f>SUM(J87:J94)</f>
        <v>633.70000000000005</v>
      </c>
      <c r="K95" s="25"/>
      <c r="L95" s="19">
        <f>SUM(L87:L94)</f>
        <v>61.41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42">SUM(G96:G104)</f>
        <v>0</v>
      </c>
      <c r="H105" s="19">
        <f t="shared" ref="H105" si="43">SUM(H96:H104)</f>
        <v>0</v>
      </c>
      <c r="I105" s="19">
        <f t="shared" ref="I105" si="44">SUM(I96:I104)</f>
        <v>0</v>
      </c>
      <c r="J105" s="19">
        <f t="shared" ref="J105:L105" si="45">SUM(J96:J104)</f>
        <v>0</v>
      </c>
      <c r="K105" s="25"/>
      <c r="L105" s="19">
        <f t="shared" si="45"/>
        <v>0</v>
      </c>
    </row>
    <row r="106" spans="1:12" ht="15.75" customHeight="1" x14ac:dyDescent="0.2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560</v>
      </c>
      <c r="G106" s="32">
        <f t="shared" ref="G106" si="46">G95+G105</f>
        <v>22</v>
      </c>
      <c r="H106" s="32">
        <f t="shared" ref="H106" si="47">H95+H105</f>
        <v>26.4</v>
      </c>
      <c r="I106" s="32">
        <f t="shared" ref="I106" si="48">I95+I105</f>
        <v>77.3</v>
      </c>
      <c r="J106" s="32">
        <f t="shared" ref="J106:L106" si="49">J95+J105</f>
        <v>633.70000000000005</v>
      </c>
      <c r="K106" s="32"/>
      <c r="L106" s="32">
        <f t="shared" si="49"/>
        <v>61.41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85</v>
      </c>
      <c r="F107" s="40">
        <v>250</v>
      </c>
      <c r="G107" s="40">
        <v>26.2</v>
      </c>
      <c r="H107" s="40">
        <v>8.8000000000000007</v>
      </c>
      <c r="I107" s="40">
        <v>21.9</v>
      </c>
      <c r="J107" s="40">
        <v>271.7</v>
      </c>
      <c r="K107" s="41" t="s">
        <v>86</v>
      </c>
      <c r="L107" s="40">
        <v>27.71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46</v>
      </c>
      <c r="F110" s="43">
        <v>30</v>
      </c>
      <c r="G110" s="43">
        <v>2.2999999999999998</v>
      </c>
      <c r="H110" s="43">
        <v>0.2</v>
      </c>
      <c r="I110" s="43">
        <v>14.8</v>
      </c>
      <c r="J110" s="43">
        <v>70.3</v>
      </c>
      <c r="K110" s="44" t="s">
        <v>47</v>
      </c>
      <c r="L110" s="43">
        <v>1.8</v>
      </c>
    </row>
    <row r="111" spans="1:12" ht="15" x14ac:dyDescent="0.25">
      <c r="A111" s="23"/>
      <c r="B111" s="15"/>
      <c r="C111" s="11"/>
      <c r="D111" s="7"/>
      <c r="E111" s="42" t="s">
        <v>48</v>
      </c>
      <c r="F111" s="43">
        <v>20</v>
      </c>
      <c r="G111" s="43">
        <v>1.3</v>
      </c>
      <c r="H111" s="43">
        <v>0.2</v>
      </c>
      <c r="I111" s="43">
        <v>7.9</v>
      </c>
      <c r="J111" s="43">
        <v>39.1</v>
      </c>
      <c r="K111" s="44" t="s">
        <v>47</v>
      </c>
      <c r="L111" s="43">
        <v>1.4</v>
      </c>
    </row>
    <row r="112" spans="1:12" ht="15" x14ac:dyDescent="0.25">
      <c r="A112" s="23"/>
      <c r="B112" s="15"/>
      <c r="C112" s="11"/>
      <c r="D112" s="7" t="s">
        <v>24</v>
      </c>
      <c r="E112" s="42" t="s">
        <v>88</v>
      </c>
      <c r="F112" s="43">
        <v>100</v>
      </c>
      <c r="G112" s="43">
        <v>0.4</v>
      </c>
      <c r="H112" s="43">
        <v>0.4</v>
      </c>
      <c r="I112" s="43">
        <v>9.8000000000000007</v>
      </c>
      <c r="J112" s="43">
        <v>44.4</v>
      </c>
      <c r="K112" s="44" t="s">
        <v>47</v>
      </c>
      <c r="L112" s="43">
        <v>13.5</v>
      </c>
    </row>
    <row r="113" spans="1:12" ht="15" x14ac:dyDescent="0.25">
      <c r="A113" s="23"/>
      <c r="B113" s="15"/>
      <c r="C113" s="11"/>
      <c r="D113" s="6" t="s">
        <v>50</v>
      </c>
      <c r="E113" s="42" t="s">
        <v>87</v>
      </c>
      <c r="F113" s="43">
        <v>200</v>
      </c>
      <c r="G113" s="43">
        <v>1</v>
      </c>
      <c r="H113" s="43">
        <v>0</v>
      </c>
      <c r="I113" s="43">
        <v>25.4</v>
      </c>
      <c r="J113" s="43">
        <v>105.6</v>
      </c>
      <c r="K113" s="44" t="s">
        <v>47</v>
      </c>
      <c r="L113" s="43">
        <v>9</v>
      </c>
    </row>
    <row r="114" spans="1:12" ht="15" x14ac:dyDescent="0.25">
      <c r="A114" s="23"/>
      <c r="B114" s="15"/>
      <c r="C114" s="11"/>
      <c r="D114" s="6" t="s">
        <v>26</v>
      </c>
      <c r="E114" s="42" t="s">
        <v>89</v>
      </c>
      <c r="F114" s="43">
        <v>50</v>
      </c>
      <c r="G114" s="43">
        <v>0.6</v>
      </c>
      <c r="H114" s="43">
        <v>0.1</v>
      </c>
      <c r="I114" s="43">
        <v>1.9</v>
      </c>
      <c r="J114" s="43">
        <v>10.7</v>
      </c>
      <c r="K114" s="44" t="s">
        <v>61</v>
      </c>
      <c r="L114" s="43">
        <v>8</v>
      </c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650</v>
      </c>
      <c r="G115" s="19">
        <f>SUM(G107:G114)</f>
        <v>31.8</v>
      </c>
      <c r="H115" s="19">
        <f>SUM(H107:H114)</f>
        <v>9.6999999999999993</v>
      </c>
      <c r="I115" s="19">
        <f>SUM(I107:I114)</f>
        <v>81.700000000000017</v>
      </c>
      <c r="J115" s="19">
        <f>SUM(J107:J114)</f>
        <v>541.80000000000007</v>
      </c>
      <c r="K115" s="25"/>
      <c r="L115" s="19">
        <f>SUM(L107:L114)</f>
        <v>61.41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50">SUM(G116:G124)</f>
        <v>0</v>
      </c>
      <c r="H125" s="19">
        <f t="shared" si="50"/>
        <v>0</v>
      </c>
      <c r="I125" s="19">
        <f t="shared" si="50"/>
        <v>0</v>
      </c>
      <c r="J125" s="19">
        <f t="shared" si="50"/>
        <v>0</v>
      </c>
      <c r="K125" s="25"/>
      <c r="L125" s="19">
        <f t="shared" ref="L125" si="51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650</v>
      </c>
      <c r="G126" s="32">
        <f t="shared" ref="G126" si="52">G115+G125</f>
        <v>31.8</v>
      </c>
      <c r="H126" s="32">
        <f t="shared" ref="H126" si="53">H115+H125</f>
        <v>9.6999999999999993</v>
      </c>
      <c r="I126" s="32">
        <f t="shared" ref="I126" si="54">I115+I125</f>
        <v>81.700000000000017</v>
      </c>
      <c r="J126" s="32">
        <f t="shared" ref="J126:L126" si="55">J115+J125</f>
        <v>541.80000000000007</v>
      </c>
      <c r="K126" s="32"/>
      <c r="L126" s="32">
        <f t="shared" si="55"/>
        <v>61.41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90</v>
      </c>
      <c r="F127" s="40">
        <v>150</v>
      </c>
      <c r="G127" s="40">
        <v>5.3</v>
      </c>
      <c r="H127" s="40">
        <v>4.9000000000000004</v>
      </c>
      <c r="I127" s="40">
        <v>32.799999999999997</v>
      </c>
      <c r="J127" s="40">
        <v>196.8</v>
      </c>
      <c r="K127" s="41" t="s">
        <v>45</v>
      </c>
      <c r="L127" s="40">
        <v>3.1</v>
      </c>
    </row>
    <row r="128" spans="1:12" ht="15" x14ac:dyDescent="0.25">
      <c r="A128" s="14"/>
      <c r="B128" s="15"/>
      <c r="C128" s="11"/>
      <c r="D128" s="6"/>
      <c r="E128" s="42" t="s">
        <v>91</v>
      </c>
      <c r="F128" s="43">
        <v>100</v>
      </c>
      <c r="G128" s="43">
        <v>13.9</v>
      </c>
      <c r="H128" s="43">
        <v>7.4</v>
      </c>
      <c r="I128" s="43">
        <v>6.3</v>
      </c>
      <c r="J128" s="43">
        <v>147.30000000000001</v>
      </c>
      <c r="K128" s="44" t="s">
        <v>92</v>
      </c>
      <c r="L128" s="43">
        <v>30.16</v>
      </c>
    </row>
    <row r="129" spans="1:12" ht="15" x14ac:dyDescent="0.2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46</v>
      </c>
      <c r="F130" s="43">
        <v>30</v>
      </c>
      <c r="G130" s="43">
        <v>2.2999999999999998</v>
      </c>
      <c r="H130" s="43">
        <v>0.2</v>
      </c>
      <c r="I130" s="43">
        <v>14.8</v>
      </c>
      <c r="J130" s="43">
        <v>70.3</v>
      </c>
      <c r="K130" s="44" t="s">
        <v>47</v>
      </c>
      <c r="L130" s="43">
        <v>1.8</v>
      </c>
    </row>
    <row r="131" spans="1:12" ht="15" x14ac:dyDescent="0.25">
      <c r="A131" s="14"/>
      <c r="B131" s="15"/>
      <c r="C131" s="11"/>
      <c r="D131" s="7"/>
      <c r="E131" s="42" t="s">
        <v>48</v>
      </c>
      <c r="F131" s="43">
        <v>20</v>
      </c>
      <c r="G131" s="43">
        <v>1.3</v>
      </c>
      <c r="H131" s="43">
        <v>0.2</v>
      </c>
      <c r="I131" s="43">
        <v>7.9</v>
      </c>
      <c r="J131" s="43">
        <v>39.1</v>
      </c>
      <c r="K131" s="44" t="s">
        <v>47</v>
      </c>
      <c r="L131" s="43">
        <v>1.4</v>
      </c>
    </row>
    <row r="132" spans="1:12" ht="15" x14ac:dyDescent="0.25">
      <c r="A132" s="14"/>
      <c r="B132" s="15"/>
      <c r="C132" s="11"/>
      <c r="D132" s="7" t="s">
        <v>24</v>
      </c>
      <c r="E132" s="42" t="s">
        <v>94</v>
      </c>
      <c r="F132" s="43">
        <v>100</v>
      </c>
      <c r="G132" s="43">
        <v>1.5</v>
      </c>
      <c r="H132" s="43">
        <v>0.5</v>
      </c>
      <c r="I132" s="43">
        <v>21</v>
      </c>
      <c r="J132" s="43">
        <v>94.5</v>
      </c>
      <c r="K132" s="44" t="s">
        <v>95</v>
      </c>
      <c r="L132" s="43">
        <v>13.5</v>
      </c>
    </row>
    <row r="133" spans="1:12" ht="15" x14ac:dyDescent="0.25">
      <c r="A133" s="14"/>
      <c r="B133" s="15"/>
      <c r="C133" s="11"/>
      <c r="D133" s="6" t="s">
        <v>50</v>
      </c>
      <c r="E133" s="42" t="s">
        <v>93</v>
      </c>
      <c r="F133" s="43">
        <v>200</v>
      </c>
      <c r="G133" s="43">
        <v>0.5</v>
      </c>
      <c r="H133" s="43">
        <v>0</v>
      </c>
      <c r="I133" s="43">
        <v>19.8</v>
      </c>
      <c r="J133" s="43">
        <v>81</v>
      </c>
      <c r="K133" s="44" t="s">
        <v>96</v>
      </c>
      <c r="L133" s="43">
        <v>5.45</v>
      </c>
    </row>
    <row r="134" spans="1:12" ht="15" x14ac:dyDescent="0.25">
      <c r="A134" s="14"/>
      <c r="B134" s="15"/>
      <c r="C134" s="11"/>
      <c r="D134" s="6" t="s">
        <v>26</v>
      </c>
      <c r="E134" s="42" t="s">
        <v>97</v>
      </c>
      <c r="F134" s="43">
        <v>50</v>
      </c>
      <c r="G134" s="43">
        <v>0.4</v>
      </c>
      <c r="H134" s="43">
        <v>0.1</v>
      </c>
      <c r="I134" s="43">
        <v>1.3</v>
      </c>
      <c r="J134" s="43">
        <v>7.1</v>
      </c>
      <c r="K134" s="44" t="s">
        <v>68</v>
      </c>
      <c r="L134" s="43">
        <v>6</v>
      </c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650</v>
      </c>
      <c r="G135" s="19">
        <f t="shared" ref="G135:J135" si="56">SUM(G127:G134)</f>
        <v>25.2</v>
      </c>
      <c r="H135" s="19">
        <f t="shared" si="56"/>
        <v>13.299999999999999</v>
      </c>
      <c r="I135" s="19">
        <f t="shared" si="56"/>
        <v>103.89999999999998</v>
      </c>
      <c r="J135" s="19">
        <f t="shared" si="56"/>
        <v>636.1</v>
      </c>
      <c r="K135" s="25"/>
      <c r="L135" s="19">
        <f t="shared" ref="L135" si="57">SUM(L127:L134)</f>
        <v>61.41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8">SUM(G136:G144)</f>
        <v>0</v>
      </c>
      <c r="H145" s="19">
        <f t="shared" si="58"/>
        <v>0</v>
      </c>
      <c r="I145" s="19">
        <f t="shared" si="58"/>
        <v>0</v>
      </c>
      <c r="J145" s="19">
        <f t="shared" si="58"/>
        <v>0</v>
      </c>
      <c r="K145" s="25"/>
      <c r="L145" s="19">
        <f t="shared" ref="L145" si="59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650</v>
      </c>
      <c r="G146" s="32">
        <f t="shared" ref="G146" si="60">G135+G145</f>
        <v>25.2</v>
      </c>
      <c r="H146" s="32">
        <f t="shared" ref="H146" si="61">H135+H145</f>
        <v>13.299999999999999</v>
      </c>
      <c r="I146" s="32">
        <f t="shared" ref="I146" si="62">I135+I145</f>
        <v>103.89999999999998</v>
      </c>
      <c r="J146" s="32">
        <f t="shared" ref="J146:L146" si="63">J135+J145</f>
        <v>636.1</v>
      </c>
      <c r="K146" s="32"/>
      <c r="L146" s="32">
        <f t="shared" si="63"/>
        <v>61.41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98</v>
      </c>
      <c r="F147" s="40">
        <v>250</v>
      </c>
      <c r="G147" s="40">
        <v>31</v>
      </c>
      <c r="H147" s="40">
        <v>7.8</v>
      </c>
      <c r="I147" s="40">
        <v>22</v>
      </c>
      <c r="J147" s="40">
        <v>282</v>
      </c>
      <c r="K147" s="41" t="s">
        <v>99</v>
      </c>
      <c r="L147" s="40">
        <v>32.21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100</v>
      </c>
      <c r="F149" s="43">
        <v>200</v>
      </c>
      <c r="G149" s="43">
        <v>0.2</v>
      </c>
      <c r="H149" s="43">
        <v>0</v>
      </c>
      <c r="I149" s="43">
        <v>6.4</v>
      </c>
      <c r="J149" s="43">
        <v>26.8</v>
      </c>
      <c r="K149" s="44" t="s">
        <v>101</v>
      </c>
      <c r="L149" s="43">
        <v>3.3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46</v>
      </c>
      <c r="F150" s="43">
        <v>30</v>
      </c>
      <c r="G150" s="43">
        <v>2.2999999999999998</v>
      </c>
      <c r="H150" s="43">
        <v>0.2</v>
      </c>
      <c r="I150" s="43">
        <v>14.8</v>
      </c>
      <c r="J150" s="43">
        <v>70.3</v>
      </c>
      <c r="K150" s="44" t="s">
        <v>47</v>
      </c>
      <c r="L150" s="43">
        <v>1.8</v>
      </c>
    </row>
    <row r="151" spans="1:12" ht="15.75" customHeight="1" x14ac:dyDescent="0.25">
      <c r="A151" s="23"/>
      <c r="B151" s="15"/>
      <c r="C151" s="11"/>
      <c r="D151" s="7"/>
      <c r="E151" s="42" t="s">
        <v>48</v>
      </c>
      <c r="F151" s="43">
        <v>20</v>
      </c>
      <c r="G151" s="43">
        <v>1.3</v>
      </c>
      <c r="H151" s="43">
        <v>0.2</v>
      </c>
      <c r="I151" s="43">
        <v>7.9</v>
      </c>
      <c r="J151" s="43">
        <v>39.1</v>
      </c>
      <c r="K151" s="44" t="s">
        <v>47</v>
      </c>
      <c r="L151" s="43">
        <v>1.4</v>
      </c>
    </row>
    <row r="152" spans="1:12" ht="15" x14ac:dyDescent="0.25">
      <c r="A152" s="23"/>
      <c r="B152" s="15"/>
      <c r="C152" s="11"/>
      <c r="D152" s="7" t="s">
        <v>24</v>
      </c>
      <c r="E152" s="42" t="s">
        <v>102</v>
      </c>
      <c r="F152" s="43">
        <v>100</v>
      </c>
      <c r="G152" s="43">
        <v>1.3</v>
      </c>
      <c r="H152" s="43">
        <v>0.9</v>
      </c>
      <c r="I152" s="43">
        <v>0.2</v>
      </c>
      <c r="J152" s="43">
        <v>8.1</v>
      </c>
      <c r="K152" s="44">
        <v>37.799999999999997</v>
      </c>
      <c r="L152" s="43">
        <v>20</v>
      </c>
    </row>
    <row r="153" spans="1:12" ht="15" x14ac:dyDescent="0.25">
      <c r="A153" s="23"/>
      <c r="B153" s="15"/>
      <c r="C153" s="11"/>
      <c r="D153" s="6" t="s">
        <v>52</v>
      </c>
      <c r="E153" s="42" t="s">
        <v>75</v>
      </c>
      <c r="F153" s="43">
        <v>50</v>
      </c>
      <c r="G153" s="43">
        <v>1.3</v>
      </c>
      <c r="H153" s="43">
        <v>4.5</v>
      </c>
      <c r="I153" s="43">
        <v>7.6</v>
      </c>
      <c r="J153" s="43">
        <v>76.099999999999994</v>
      </c>
      <c r="K153" s="44" t="s">
        <v>76</v>
      </c>
      <c r="L153" s="43">
        <v>2.7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650</v>
      </c>
      <c r="G155" s="19">
        <f t="shared" ref="G155:J155" si="64">SUM(G147:G154)</f>
        <v>37.399999999999991</v>
      </c>
      <c r="H155" s="19">
        <f t="shared" si="64"/>
        <v>13.6</v>
      </c>
      <c r="I155" s="19">
        <f t="shared" si="64"/>
        <v>58.900000000000006</v>
      </c>
      <c r="J155" s="19">
        <f t="shared" si="64"/>
        <v>502.40000000000009</v>
      </c>
      <c r="K155" s="25"/>
      <c r="L155" s="19">
        <f t="shared" ref="L155" si="65">SUM(L147:L154)</f>
        <v>61.41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6">SUM(G156:G164)</f>
        <v>0</v>
      </c>
      <c r="H165" s="19">
        <f t="shared" si="66"/>
        <v>0</v>
      </c>
      <c r="I165" s="19">
        <f t="shared" si="66"/>
        <v>0</v>
      </c>
      <c r="J165" s="19">
        <f t="shared" si="66"/>
        <v>0</v>
      </c>
      <c r="K165" s="25"/>
      <c r="L165" s="19">
        <f t="shared" ref="L165" si="67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650</v>
      </c>
      <c r="G166" s="32">
        <f t="shared" ref="G166" si="68">G155+G165</f>
        <v>37.399999999999991</v>
      </c>
      <c r="H166" s="32">
        <f t="shared" ref="H166" si="69">H155+H165</f>
        <v>13.6</v>
      </c>
      <c r="I166" s="32">
        <f t="shared" ref="I166" si="70">I155+I165</f>
        <v>58.900000000000006</v>
      </c>
      <c r="J166" s="32">
        <f t="shared" ref="J166:L166" si="71">J155+J165</f>
        <v>502.40000000000009</v>
      </c>
      <c r="K166" s="32"/>
      <c r="L166" s="32">
        <f t="shared" si="71"/>
        <v>61.41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103</v>
      </c>
      <c r="F167" s="40">
        <v>200</v>
      </c>
      <c r="G167" s="40">
        <v>4.8</v>
      </c>
      <c r="H167" s="40">
        <v>2.2000000000000002</v>
      </c>
      <c r="I167" s="40">
        <v>15.5</v>
      </c>
      <c r="J167" s="40">
        <v>100.9</v>
      </c>
      <c r="K167" s="41" t="s">
        <v>104</v>
      </c>
      <c r="L167" s="40">
        <v>7.85</v>
      </c>
    </row>
    <row r="168" spans="1:12" ht="15" x14ac:dyDescent="0.25">
      <c r="A168" s="23"/>
      <c r="B168" s="15"/>
      <c r="C168" s="11"/>
      <c r="D168" s="6"/>
      <c r="E168" s="42" t="s">
        <v>105</v>
      </c>
      <c r="F168" s="43">
        <v>100</v>
      </c>
      <c r="G168" s="43">
        <v>32.1</v>
      </c>
      <c r="H168" s="43">
        <v>2.4</v>
      </c>
      <c r="I168" s="43">
        <v>1.1000000000000001</v>
      </c>
      <c r="J168" s="43">
        <v>154.80000000000001</v>
      </c>
      <c r="K168" s="44" t="s">
        <v>106</v>
      </c>
      <c r="L168" s="43">
        <v>33.36</v>
      </c>
    </row>
    <row r="169" spans="1:12" ht="15" x14ac:dyDescent="0.2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46</v>
      </c>
      <c r="F170" s="43">
        <v>30</v>
      </c>
      <c r="G170" s="43">
        <v>2.2999999999999998</v>
      </c>
      <c r="H170" s="43">
        <v>0.2</v>
      </c>
      <c r="I170" s="43">
        <v>14.8</v>
      </c>
      <c r="J170" s="43">
        <v>70.3</v>
      </c>
      <c r="K170" s="44" t="s">
        <v>47</v>
      </c>
      <c r="L170" s="43">
        <v>1.8</v>
      </c>
    </row>
    <row r="171" spans="1:12" ht="15" x14ac:dyDescent="0.25">
      <c r="A171" s="23"/>
      <c r="B171" s="15"/>
      <c r="C171" s="11"/>
      <c r="D171" s="7"/>
      <c r="E171" s="42" t="s">
        <v>48</v>
      </c>
      <c r="F171" s="43">
        <v>20</v>
      </c>
      <c r="G171" s="43">
        <v>1.3</v>
      </c>
      <c r="H171" s="43">
        <v>0.2</v>
      </c>
      <c r="I171" s="43">
        <v>7.9</v>
      </c>
      <c r="J171" s="43">
        <v>39.1</v>
      </c>
      <c r="K171" s="44" t="s">
        <v>47</v>
      </c>
      <c r="L171" s="43">
        <v>1.4</v>
      </c>
    </row>
    <row r="172" spans="1:12" ht="15" x14ac:dyDescent="0.25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 t="s">
        <v>108</v>
      </c>
      <c r="K172" s="44"/>
      <c r="L172" s="43"/>
    </row>
    <row r="173" spans="1:12" ht="15" x14ac:dyDescent="0.25">
      <c r="A173" s="23"/>
      <c r="B173" s="15"/>
      <c r="C173" s="11"/>
      <c r="D173" s="6" t="s">
        <v>52</v>
      </c>
      <c r="E173" s="42" t="s">
        <v>53</v>
      </c>
      <c r="F173" s="43">
        <v>50</v>
      </c>
      <c r="G173" s="43">
        <v>0.5</v>
      </c>
      <c r="H173" s="43">
        <v>2.6</v>
      </c>
      <c r="I173" s="43">
        <v>1.5</v>
      </c>
      <c r="J173" s="43">
        <v>31.2</v>
      </c>
      <c r="K173" s="44" t="s">
        <v>54</v>
      </c>
      <c r="L173" s="43">
        <v>8</v>
      </c>
    </row>
    <row r="174" spans="1:12" ht="15" x14ac:dyDescent="0.25">
      <c r="A174" s="23"/>
      <c r="B174" s="15"/>
      <c r="C174" s="11"/>
      <c r="D174" s="6" t="s">
        <v>50</v>
      </c>
      <c r="E174" s="42" t="s">
        <v>107</v>
      </c>
      <c r="F174" s="43">
        <v>200</v>
      </c>
      <c r="G174" s="43">
        <v>0.6</v>
      </c>
      <c r="H174" s="43">
        <v>0</v>
      </c>
      <c r="I174" s="43">
        <v>33</v>
      </c>
      <c r="J174" s="43">
        <v>134.4</v>
      </c>
      <c r="K174" s="44" t="s">
        <v>47</v>
      </c>
      <c r="L174" s="43">
        <v>9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600</v>
      </c>
      <c r="G175" s="19">
        <f t="shared" ref="G175:J175" si="72">SUM(G167:G174)</f>
        <v>41.599999999999994</v>
      </c>
      <c r="H175" s="19">
        <f t="shared" si="72"/>
        <v>7.6</v>
      </c>
      <c r="I175" s="19">
        <f t="shared" si="72"/>
        <v>73.800000000000011</v>
      </c>
      <c r="J175" s="19">
        <f t="shared" si="72"/>
        <v>530.70000000000005</v>
      </c>
      <c r="K175" s="25"/>
      <c r="L175" s="19">
        <f t="shared" ref="L175" si="73">SUM(L167:L174)</f>
        <v>61.41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4">SUM(G176:G184)</f>
        <v>0</v>
      </c>
      <c r="H185" s="19">
        <f t="shared" si="74"/>
        <v>0</v>
      </c>
      <c r="I185" s="19">
        <f t="shared" si="74"/>
        <v>0</v>
      </c>
      <c r="J185" s="19">
        <f t="shared" si="74"/>
        <v>0</v>
      </c>
      <c r="K185" s="25"/>
      <c r="L185" s="19">
        <f t="shared" ref="L185" si="75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600</v>
      </c>
      <c r="G186" s="32">
        <f t="shared" ref="G186" si="76">G175+G185</f>
        <v>41.599999999999994</v>
      </c>
      <c r="H186" s="32">
        <f t="shared" ref="H186" si="77">H175+H185</f>
        <v>7.6</v>
      </c>
      <c r="I186" s="32">
        <f t="shared" ref="I186" si="78">I175+I185</f>
        <v>73.800000000000011</v>
      </c>
      <c r="J186" s="32">
        <f t="shared" ref="J186:L186" si="79">J175+J185</f>
        <v>530.70000000000005</v>
      </c>
      <c r="K186" s="32"/>
      <c r="L186" s="32">
        <f t="shared" si="79"/>
        <v>61.41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109</v>
      </c>
      <c r="F187" s="40">
        <v>220</v>
      </c>
      <c r="G187" s="40">
        <v>5.5</v>
      </c>
      <c r="H187" s="40">
        <v>6.5</v>
      </c>
      <c r="I187" s="40">
        <v>26.4</v>
      </c>
      <c r="J187" s="40">
        <v>185.8</v>
      </c>
      <c r="K187" s="41" t="s">
        <v>110</v>
      </c>
      <c r="L187" s="40">
        <v>13.06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111</v>
      </c>
      <c r="F189" s="43">
        <v>200</v>
      </c>
      <c r="G189" s="43">
        <v>3.9</v>
      </c>
      <c r="H189" s="43">
        <v>2.9</v>
      </c>
      <c r="I189" s="43">
        <v>11.2</v>
      </c>
      <c r="J189" s="43">
        <v>86</v>
      </c>
      <c r="K189" s="44"/>
      <c r="L189" s="43">
        <v>7.8</v>
      </c>
    </row>
    <row r="190" spans="1:12" ht="15" x14ac:dyDescent="0.25">
      <c r="A190" s="23"/>
      <c r="B190" s="15"/>
      <c r="C190" s="11"/>
      <c r="D190" s="7" t="s">
        <v>23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 t="s">
        <v>47</v>
      </c>
      <c r="L190" s="43">
        <v>1.8</v>
      </c>
    </row>
    <row r="191" spans="1:12" ht="15" x14ac:dyDescent="0.25">
      <c r="A191" s="23"/>
      <c r="B191" s="15"/>
      <c r="C191" s="11"/>
      <c r="D191" s="7"/>
      <c r="E191" s="42" t="s">
        <v>48</v>
      </c>
      <c r="F191" s="43">
        <v>20</v>
      </c>
      <c r="G191" s="43">
        <v>1.3</v>
      </c>
      <c r="H191" s="43">
        <v>0.2</v>
      </c>
      <c r="I191" s="43">
        <v>7.9</v>
      </c>
      <c r="J191" s="43">
        <v>39.1</v>
      </c>
      <c r="K191" s="44" t="s">
        <v>47</v>
      </c>
      <c r="L191" s="43">
        <v>1.4</v>
      </c>
    </row>
    <row r="192" spans="1:12" ht="15" x14ac:dyDescent="0.25">
      <c r="A192" s="23"/>
      <c r="B192" s="15"/>
      <c r="C192" s="11"/>
      <c r="D192" s="7" t="s">
        <v>24</v>
      </c>
      <c r="E192" s="42" t="s">
        <v>49</v>
      </c>
      <c r="F192" s="43">
        <v>50</v>
      </c>
      <c r="G192" s="43">
        <v>0.8</v>
      </c>
      <c r="H192" s="43">
        <v>0.3</v>
      </c>
      <c r="I192" s="43">
        <v>10.5</v>
      </c>
      <c r="J192" s="43">
        <v>47.3</v>
      </c>
      <c r="K192" s="44" t="s">
        <v>47</v>
      </c>
      <c r="L192" s="43">
        <v>6.75</v>
      </c>
    </row>
    <row r="193" spans="1:12" ht="15" x14ac:dyDescent="0.25">
      <c r="A193" s="23"/>
      <c r="B193" s="15"/>
      <c r="C193" s="11"/>
      <c r="D193" s="6"/>
      <c r="E193" s="42" t="s">
        <v>80</v>
      </c>
      <c r="F193" s="43">
        <v>10</v>
      </c>
      <c r="G193" s="43">
        <v>0.1</v>
      </c>
      <c r="H193" s="43">
        <v>7.3</v>
      </c>
      <c r="I193" s="43">
        <v>0.1</v>
      </c>
      <c r="J193" s="43">
        <v>66.099999999999994</v>
      </c>
      <c r="K193" s="44" t="s">
        <v>82</v>
      </c>
      <c r="L193" s="43">
        <v>8.4</v>
      </c>
    </row>
    <row r="194" spans="1:12" ht="15" x14ac:dyDescent="0.25">
      <c r="A194" s="23"/>
      <c r="B194" s="15"/>
      <c r="C194" s="11"/>
      <c r="D194" s="6"/>
      <c r="E194" s="42" t="s">
        <v>81</v>
      </c>
      <c r="F194" s="43">
        <v>30</v>
      </c>
      <c r="G194" s="43">
        <v>7</v>
      </c>
      <c r="H194" s="43">
        <v>8.9</v>
      </c>
      <c r="I194" s="43">
        <v>0</v>
      </c>
      <c r="J194" s="43">
        <v>107.5</v>
      </c>
      <c r="K194" s="44" t="s">
        <v>84</v>
      </c>
      <c r="L194" s="43">
        <v>22.2</v>
      </c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560</v>
      </c>
      <c r="G195" s="19">
        <f t="shared" ref="G195:J195" si="80">SUM(G187:G194)</f>
        <v>20.9</v>
      </c>
      <c r="H195" s="19">
        <f t="shared" si="80"/>
        <v>26.299999999999997</v>
      </c>
      <c r="I195" s="19">
        <f t="shared" si="80"/>
        <v>70.899999999999977</v>
      </c>
      <c r="J195" s="19">
        <f t="shared" si="80"/>
        <v>602.1</v>
      </c>
      <c r="K195" s="25"/>
      <c r="L195" s="19">
        <f t="shared" ref="L195" si="81">SUM(L187:L194)</f>
        <v>61.41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2">SUM(G196:G204)</f>
        <v>0</v>
      </c>
      <c r="H205" s="19">
        <f t="shared" si="82"/>
        <v>0</v>
      </c>
      <c r="I205" s="19">
        <f t="shared" si="82"/>
        <v>0</v>
      </c>
      <c r="J205" s="19">
        <f t="shared" si="82"/>
        <v>0</v>
      </c>
      <c r="K205" s="25"/>
      <c r="L205" s="19">
        <f t="shared" ref="L205" si="83">SUM(L196:L204)</f>
        <v>0</v>
      </c>
    </row>
    <row r="206" spans="1:12" ht="15" x14ac:dyDescent="0.2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560</v>
      </c>
      <c r="G206" s="32">
        <f t="shared" ref="G206" si="84">G195+G205</f>
        <v>20.9</v>
      </c>
      <c r="H206" s="32">
        <f t="shared" ref="H206" si="85">H195+H205</f>
        <v>26.299999999999997</v>
      </c>
      <c r="I206" s="32">
        <f t="shared" ref="I206" si="86">I195+I205</f>
        <v>70.899999999999977</v>
      </c>
      <c r="J206" s="32">
        <f t="shared" ref="J206:L206" si="87">J195+J205</f>
        <v>602.1</v>
      </c>
      <c r="K206" s="32"/>
      <c r="L206" s="32">
        <f t="shared" si="87"/>
        <v>61.41</v>
      </c>
    </row>
    <row r="207" spans="1:12" x14ac:dyDescent="0.2">
      <c r="A207" s="27"/>
      <c r="B207" s="28"/>
      <c r="C207" s="53" t="s">
        <v>5</v>
      </c>
      <c r="D207" s="53"/>
      <c r="E207" s="53"/>
      <c r="F207" s="34">
        <f>(F26+F46+F66+F86+F106+F126+F146+F166+F186+F206)/(IF(F26=0,0,1)+IF(F46=0,0,1)+IF(F66=0,0,1)+IF(F86=0,0,1)+IF(F106=0,0,1)+IF(F126=0,0,1)+IF(F146=0,0,1)+IF(F166=0,0,1)+IF(F186=0,0,1)+IF(F206=0,0,1))</f>
        <v>627</v>
      </c>
      <c r="G207" s="34">
        <f>(G26+G46+G66+G86+G106+G126+G146+G166+G186+G206)/(IF(G26=0,0,1)+IF(G46=0,0,1)+IF(G66=0,0,1)+IF(G86=0,0,1)+IF(G106=0,0,1)+IF(G126=0,0,1)+IF(G146=0,0,1)+IF(G166=0,0,1)+IF(G186=0,0,1)+IF(G206=0,0,1))</f>
        <v>29</v>
      </c>
      <c r="H207" s="34">
        <f>(H26+H46+H66+H86+H106+H126+H146+H166+H186+H206)/(IF(H26=0,0,1)+IF(H46=0,0,1)+IF(H66=0,0,1)+IF(H86=0,0,1)+IF(H106=0,0,1)+IF(H126=0,0,1)+IF(H146=0,0,1)+IF(H166=0,0,1)+IF(H186=0,0,1)+IF(H206=0,0,1))</f>
        <v>14.9</v>
      </c>
      <c r="I207" s="34">
        <f>(I26+I46+I66+I86+I106+I126+I146+I166+I186+I206)/(IF(I26=0,0,1)+IF(I46=0,0,1)+IF(I66=0,0,1)+IF(I86=0,0,1)+IF(I106=0,0,1)+IF(I126=0,0,1)+IF(I146=0,0,1)+IF(I166=0,0,1)+IF(I186=0,0,1)+IF(I206=0,0,1))</f>
        <v>82.81</v>
      </c>
      <c r="J207" s="34">
        <f>(J26+J46+J66+J86+J106+J126+J146+J166+J186+J206)/(IF(J26=0,0,1)+IF(J46=0,0,1)+IF(J66=0,0,1)+IF(J86=0,0,1)+IF(J106=0,0,1)+IF(J126=0,0,1)+IF(J146=0,0,1)+IF(J166=0,0,1)+IF(J186=0,0,1)+IF(J206=0,0,1))</f>
        <v>579.59</v>
      </c>
      <c r="K207" s="34"/>
      <c r="L207" s="34">
        <f>(L26+L46+L66+L86+L106+L126+L146+L166+L186+L206)/(IF(L26=0,0,1)+IF(L46=0,0,1)+IF(L66=0,0,1)+IF(L86=0,0,1)+IF(L106=0,0,1)+IF(L126=0,0,1)+IF(L146=0,0,1)+IF(L166=0,0,1)+IF(L186=0,0,1)+IF(L206=0,0,1))</f>
        <v>61.409999999999982</v>
      </c>
    </row>
  </sheetData>
  <mergeCells count="14">
    <mergeCell ref="C1:E1"/>
    <mergeCell ref="H1:K1"/>
    <mergeCell ref="H2:K2"/>
    <mergeCell ref="C46:D46"/>
    <mergeCell ref="C66:D66"/>
    <mergeCell ref="C86:D86"/>
    <mergeCell ref="C106:D106"/>
    <mergeCell ref="C26:D2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МОБУ Казанская ООШ</cp:lastModifiedBy>
  <dcterms:created xsi:type="dcterms:W3CDTF">2022-05-16T14:23:56Z</dcterms:created>
  <dcterms:modified xsi:type="dcterms:W3CDTF">2023-10-13T07:26:29Z</dcterms:modified>
</cp:coreProperties>
</file>