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360" yWindow="15" windowWidth="20955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206" i="1" l="1"/>
  <c r="A206" i="1"/>
  <c r="L205" i="1"/>
  <c r="J205" i="1"/>
  <c r="I205" i="1"/>
  <c r="H205" i="1"/>
  <c r="G205" i="1"/>
  <c r="F205" i="1"/>
  <c r="B196" i="1"/>
  <c r="A196" i="1"/>
  <c r="L195" i="1"/>
  <c r="L206" i="1" s="1"/>
  <c r="J195" i="1"/>
  <c r="J206" i="1" s="1"/>
  <c r="I195" i="1"/>
  <c r="I206" i="1" s="1"/>
  <c r="H195" i="1"/>
  <c r="H206" i="1" s="1"/>
  <c r="G195" i="1"/>
  <c r="G206" i="1" s="1"/>
  <c r="F195" i="1"/>
  <c r="F206" i="1" s="1"/>
  <c r="B186" i="1"/>
  <c r="A186" i="1"/>
  <c r="L185" i="1"/>
  <c r="J185" i="1"/>
  <c r="I185" i="1"/>
  <c r="H185" i="1"/>
  <c r="G185" i="1"/>
  <c r="F185" i="1"/>
  <c r="B176" i="1"/>
  <c r="A176" i="1"/>
  <c r="L175" i="1"/>
  <c r="L186" i="1" s="1"/>
  <c r="J175" i="1"/>
  <c r="J186" i="1" s="1"/>
  <c r="I175" i="1"/>
  <c r="I186" i="1" s="1"/>
  <c r="H175" i="1"/>
  <c r="H186" i="1" s="1"/>
  <c r="G175" i="1"/>
  <c r="G186" i="1" s="1"/>
  <c r="F175" i="1"/>
  <c r="F186" i="1" s="1"/>
  <c r="B166" i="1"/>
  <c r="A166" i="1"/>
  <c r="L165" i="1"/>
  <c r="J165" i="1"/>
  <c r="I165" i="1"/>
  <c r="H165" i="1"/>
  <c r="G165" i="1"/>
  <c r="F165" i="1"/>
  <c r="B156" i="1"/>
  <c r="A156" i="1"/>
  <c r="L155" i="1"/>
  <c r="L166" i="1" s="1"/>
  <c r="J155" i="1"/>
  <c r="J166" i="1" s="1"/>
  <c r="I155" i="1"/>
  <c r="I166" i="1" s="1"/>
  <c r="H155" i="1"/>
  <c r="H166" i="1" s="1"/>
  <c r="G155" i="1"/>
  <c r="G166" i="1" s="1"/>
  <c r="F155" i="1"/>
  <c r="F166" i="1" s="1"/>
  <c r="B146" i="1"/>
  <c r="A146" i="1"/>
  <c r="L145" i="1"/>
  <c r="J145" i="1"/>
  <c r="I145" i="1"/>
  <c r="H145" i="1"/>
  <c r="G145" i="1"/>
  <c r="F145" i="1"/>
  <c r="B136" i="1"/>
  <c r="A136" i="1"/>
  <c r="L135" i="1"/>
  <c r="L146" i="1" s="1"/>
  <c r="J135" i="1"/>
  <c r="J146" i="1" s="1"/>
  <c r="I135" i="1"/>
  <c r="I146" i="1" s="1"/>
  <c r="H135" i="1"/>
  <c r="H146" i="1" s="1"/>
  <c r="G135" i="1"/>
  <c r="G146" i="1" s="1"/>
  <c r="F135" i="1"/>
  <c r="F146" i="1" s="1"/>
  <c r="B126" i="1"/>
  <c r="A126" i="1"/>
  <c r="L125" i="1"/>
  <c r="J125" i="1"/>
  <c r="I125" i="1"/>
  <c r="H125" i="1"/>
  <c r="G125" i="1"/>
  <c r="F125" i="1"/>
  <c r="B116" i="1"/>
  <c r="A116" i="1"/>
  <c r="L115" i="1"/>
  <c r="L126" i="1" s="1"/>
  <c r="J115" i="1"/>
  <c r="J126" i="1" s="1"/>
  <c r="I115" i="1"/>
  <c r="I126" i="1" s="1"/>
  <c r="H115" i="1"/>
  <c r="H126" i="1" s="1"/>
  <c r="G115" i="1"/>
  <c r="G126" i="1" s="1"/>
  <c r="F115" i="1"/>
  <c r="F126" i="1" s="1"/>
  <c r="B106" i="1"/>
  <c r="A106" i="1"/>
  <c r="L105" i="1"/>
  <c r="J105" i="1"/>
  <c r="I105" i="1"/>
  <c r="H105" i="1"/>
  <c r="G105" i="1"/>
  <c r="F105" i="1"/>
  <c r="B96" i="1"/>
  <c r="A96" i="1"/>
  <c r="L95" i="1"/>
  <c r="L106" i="1" s="1"/>
  <c r="J95" i="1"/>
  <c r="J106" i="1" s="1"/>
  <c r="I95" i="1"/>
  <c r="I106" i="1" s="1"/>
  <c r="H95" i="1"/>
  <c r="H106" i="1" s="1"/>
  <c r="G95" i="1"/>
  <c r="G106" i="1" s="1"/>
  <c r="F95" i="1"/>
  <c r="F106" i="1" s="1"/>
  <c r="B86" i="1"/>
  <c r="A86" i="1"/>
  <c r="L85" i="1"/>
  <c r="J85" i="1"/>
  <c r="I85" i="1"/>
  <c r="H85" i="1"/>
  <c r="G85" i="1"/>
  <c r="F85" i="1"/>
  <c r="B76" i="1"/>
  <c r="A76" i="1"/>
  <c r="L75" i="1"/>
  <c r="L86" i="1" s="1"/>
  <c r="J75" i="1"/>
  <c r="J86" i="1" s="1"/>
  <c r="I75" i="1"/>
  <c r="I86" i="1" s="1"/>
  <c r="H75" i="1"/>
  <c r="H86" i="1" s="1"/>
  <c r="G75" i="1"/>
  <c r="G86" i="1" s="1"/>
  <c r="F75" i="1"/>
  <c r="F86" i="1" s="1"/>
  <c r="B66" i="1"/>
  <c r="A66" i="1"/>
  <c r="L65" i="1"/>
  <c r="J65" i="1"/>
  <c r="I65" i="1"/>
  <c r="H65" i="1"/>
  <c r="G65" i="1"/>
  <c r="F65" i="1"/>
  <c r="B56" i="1"/>
  <c r="A56" i="1"/>
  <c r="L55" i="1"/>
  <c r="L66" i="1" s="1"/>
  <c r="J55" i="1"/>
  <c r="J66" i="1" s="1"/>
  <c r="I55" i="1"/>
  <c r="I66" i="1" s="1"/>
  <c r="H55" i="1"/>
  <c r="H66" i="1" s="1"/>
  <c r="G55" i="1"/>
  <c r="G66" i="1" s="1"/>
  <c r="F55" i="1"/>
  <c r="F66" i="1" s="1"/>
  <c r="B46" i="1"/>
  <c r="A46" i="1"/>
  <c r="L45" i="1"/>
  <c r="J45" i="1"/>
  <c r="I45" i="1"/>
  <c r="H45" i="1"/>
  <c r="G45" i="1"/>
  <c r="F45" i="1"/>
  <c r="B36" i="1"/>
  <c r="A36" i="1"/>
  <c r="L35" i="1"/>
  <c r="L46" i="1" s="1"/>
  <c r="J35" i="1"/>
  <c r="J46" i="1" s="1"/>
  <c r="I35" i="1"/>
  <c r="I46" i="1" s="1"/>
  <c r="H35" i="1"/>
  <c r="H46" i="1" s="1"/>
  <c r="G35" i="1"/>
  <c r="G46" i="1" s="1"/>
  <c r="F35" i="1"/>
  <c r="F46" i="1" s="1"/>
  <c r="B26" i="1"/>
  <c r="A26" i="1"/>
  <c r="L25" i="1"/>
  <c r="J25" i="1"/>
  <c r="I25" i="1"/>
  <c r="H25" i="1"/>
  <c r="G25" i="1"/>
  <c r="F25" i="1"/>
  <c r="B16" i="1"/>
  <c r="A16" i="1"/>
  <c r="L15" i="1"/>
  <c r="L26" i="1" s="1"/>
  <c r="J15" i="1"/>
  <c r="J26" i="1" s="1"/>
  <c r="I15" i="1"/>
  <c r="H15" i="1"/>
  <c r="H26" i="1" s="1"/>
  <c r="G15" i="1"/>
  <c r="G26" i="1" s="1"/>
  <c r="F15" i="1"/>
  <c r="F26" i="1" s="1"/>
  <c r="I26" i="1" l="1"/>
  <c r="I207" i="1" s="1"/>
  <c r="G207" i="1"/>
  <c r="F207" i="1"/>
  <c r="L207" i="1"/>
  <c r="J207" i="1"/>
  <c r="H207" i="1"/>
</calcChain>
</file>

<file path=xl/sharedStrings.xml><?xml version="1.0" encoding="utf-8"?>
<sst xmlns="http://schemas.openxmlformats.org/spreadsheetml/2006/main" count="327" uniqueCount="112">
  <si>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</si>
  <si>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</si>
  <si>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</si>
  <si>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</si>
  <si>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</si>
  <si>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</si>
  <si>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</si>
  <si>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</si>
  <si>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</si>
  <si>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</si>
  <si>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</si>
  <si>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</si>
  <si>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</si>
  <si>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</si>
  <si>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</si>
  <si>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</si>
  <si>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</si>
  <si>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</si>
  <si>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</si>
  <si>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</si>
  <si>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</si>
  <si>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</si>
  <si>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</si>
  <si>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</si>
  <si>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</si>
  <si>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</si>
  <si>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</si>
  <si>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</si>
  <si>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</si>
  <si>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</si>
  <si>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</si>
  <si>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</si>
  <si>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</si>
  <si>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</si>
  <si>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</si>
  <si>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</si>
  <si>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</si>
  <si>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</si>
  <si>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</si>
  <si>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</si>
  <si>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Искакова Р.Ф.</t>
  </si>
  <si>
    <t>МОБУ "Казанская ООШ"</t>
  </si>
  <si>
    <t>Курица тушеная с морковью</t>
  </si>
  <si>
    <t>54-25м</t>
  </si>
  <si>
    <t>Макароны отварные</t>
  </si>
  <si>
    <t>54-1г</t>
  </si>
  <si>
    <t xml:space="preserve">хлеб пшеничный </t>
  </si>
  <si>
    <t>Пром.</t>
  </si>
  <si>
    <t>Хлеб ржано-пшеничный</t>
  </si>
  <si>
    <t xml:space="preserve">Банан </t>
  </si>
  <si>
    <t xml:space="preserve">напиток </t>
  </si>
  <si>
    <t>Сок апельсиновый</t>
  </si>
  <si>
    <t>Закуска</t>
  </si>
  <si>
    <t>Салат из свежих помидор и огурцов</t>
  </si>
  <si>
    <t>54-5з</t>
  </si>
  <si>
    <t xml:space="preserve">Плов с курицей </t>
  </si>
  <si>
    <t>54-12м</t>
  </si>
  <si>
    <t xml:space="preserve">чай с сахаром и лимоном </t>
  </si>
  <si>
    <t>54-3гн</t>
  </si>
  <si>
    <t xml:space="preserve">Закуска </t>
  </si>
  <si>
    <t xml:space="preserve">Помидор в нарезке </t>
  </si>
  <si>
    <t>54-3з</t>
  </si>
  <si>
    <t>Капуста тушеная с мясом птицы</t>
  </si>
  <si>
    <t>54-27м</t>
  </si>
  <si>
    <t>Апельсин</t>
  </si>
  <si>
    <t>Напиток</t>
  </si>
  <si>
    <t>Сок яблочный</t>
  </si>
  <si>
    <t xml:space="preserve">Огурец в нарезке </t>
  </si>
  <si>
    <t>54-2з</t>
  </si>
  <si>
    <t>Кисель из вишни</t>
  </si>
  <si>
    <t>54-22хн</t>
  </si>
  <si>
    <t>Каша гречневая рассыпчатая</t>
  </si>
  <si>
    <t>54-4г</t>
  </si>
  <si>
    <t>П/Ф</t>
  </si>
  <si>
    <t xml:space="preserve">Фрикадельки </t>
  </si>
  <si>
    <t>Салат из свеклы отварной</t>
  </si>
  <si>
    <t>54-13з</t>
  </si>
  <si>
    <t>Какао с молоком</t>
  </si>
  <si>
    <t>Каша жидкая молочная рисовая</t>
  </si>
  <si>
    <t>54-25.1к</t>
  </si>
  <si>
    <t>масло сливочное порциями</t>
  </si>
  <si>
    <t>сыр твердых сортов в нарезке</t>
  </si>
  <si>
    <t>53-19з</t>
  </si>
  <si>
    <t>54-21гн</t>
  </si>
  <si>
    <t>54-1з</t>
  </si>
  <si>
    <t>Рагу из курицы</t>
  </si>
  <si>
    <t>54-22м</t>
  </si>
  <si>
    <t xml:space="preserve">сок абрикосовый </t>
  </si>
  <si>
    <t>Яблоко</t>
  </si>
  <si>
    <t xml:space="preserve">помидор в нарезке </t>
  </si>
  <si>
    <t xml:space="preserve">макароны отварные </t>
  </si>
  <si>
    <t>Рыба тушеная в томате с овощами (минтай)</t>
  </si>
  <si>
    <t>54-11р</t>
  </si>
  <si>
    <t>компот из смеси сухофруктов</t>
  </si>
  <si>
    <t xml:space="preserve">банан </t>
  </si>
  <si>
    <t>Пром</t>
  </si>
  <si>
    <t>54-1хн</t>
  </si>
  <si>
    <t xml:space="preserve">огурец в нарезке </t>
  </si>
  <si>
    <t>Жаркое по-домашнему из курицы</t>
  </si>
  <si>
    <t>54-28м</t>
  </si>
  <si>
    <t xml:space="preserve">Чай с сахаром </t>
  </si>
  <si>
    <t>54-2гн</t>
  </si>
  <si>
    <t xml:space="preserve">апельсин </t>
  </si>
  <si>
    <t>Суп картофельный с макаронными изделиями</t>
  </si>
  <si>
    <t>54-24с</t>
  </si>
  <si>
    <t xml:space="preserve">Курица отварная </t>
  </si>
  <si>
    <t>54-21м</t>
  </si>
  <si>
    <t>Сок персиковый</t>
  </si>
  <si>
    <t>"</t>
  </si>
  <si>
    <t>Каша "Дружба"</t>
  </si>
  <si>
    <t>54-16к</t>
  </si>
  <si>
    <t xml:space="preserve">Кофейный напиток с молоком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</si>
</sst>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7"/>
  <sheetViews>
    <sheetView tabSelected="1" workbookViewId="0">
      <pane xSplit="4" ySplit="5" topLeftCell="E187" activePane="bottomRight" state="frozen"/>
      <selection pane="topRight" activeCell="E1" sqref="E1"/>
      <selection pane="bottomLeft" activeCell="A6" sqref="A6"/>
      <selection pane="bottomRight" activeCell="E199" sqref="E199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 t="s">
        <v>41</v>
      </c>
      <c r="D1" s="55"/>
      <c r="E1" s="55"/>
      <c r="F1" s="12" t="s">
        <v>16</v>
      </c>
      <c r="G1" s="2" t="s">
        <v>17</v>
      </c>
      <c r="H1" s="56" t="s">
        <v>39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 t="s">
        <v>40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31</v>
      </c>
      <c r="I3" s="48">
        <v>8</v>
      </c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100</v>
      </c>
      <c r="G6" s="40">
        <v>14.1</v>
      </c>
      <c r="H6" s="40">
        <v>5.8</v>
      </c>
      <c r="I6" s="40">
        <v>4.4000000000000004</v>
      </c>
      <c r="J6" s="40">
        <v>126.4</v>
      </c>
      <c r="K6" s="41" t="s">
        <v>43</v>
      </c>
      <c r="L6" s="40">
        <v>24.61</v>
      </c>
    </row>
    <row r="7" spans="1:12" ht="15" x14ac:dyDescent="0.25">
      <c r="A7" s="23"/>
      <c r="B7" s="15"/>
      <c r="C7" s="11"/>
      <c r="D7" s="6"/>
      <c r="E7" s="42" t="s">
        <v>44</v>
      </c>
      <c r="F7" s="43">
        <v>150</v>
      </c>
      <c r="G7" s="43">
        <v>5.3</v>
      </c>
      <c r="H7" s="43">
        <v>4.9000000000000004</v>
      </c>
      <c r="I7" s="43">
        <v>32.799999999999997</v>
      </c>
      <c r="J7" s="43">
        <v>196.8</v>
      </c>
      <c r="K7" s="44" t="s">
        <v>45</v>
      </c>
      <c r="L7" s="43">
        <v>3.1</v>
      </c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 t="s">
        <v>46</v>
      </c>
      <c r="F9" s="43">
        <v>30</v>
      </c>
      <c r="G9" s="43">
        <v>2.2999999999999998</v>
      </c>
      <c r="H9" s="43">
        <v>0.2</v>
      </c>
      <c r="I9" s="43">
        <v>14.8</v>
      </c>
      <c r="J9" s="43">
        <v>70.3</v>
      </c>
      <c r="K9" s="44" t="s">
        <v>47</v>
      </c>
      <c r="L9" s="43">
        <v>1.8</v>
      </c>
    </row>
    <row r="10" spans="1:12" ht="15" x14ac:dyDescent="0.25">
      <c r="A10" s="23"/>
      <c r="B10" s="15"/>
      <c r="C10" s="11"/>
      <c r="D10" s="7"/>
      <c r="E10" s="42" t="s">
        <v>48</v>
      </c>
      <c r="F10" s="43">
        <v>20</v>
      </c>
      <c r="G10" s="43">
        <v>1.3</v>
      </c>
      <c r="H10" s="43">
        <v>0.2</v>
      </c>
      <c r="I10" s="43">
        <v>7.9</v>
      </c>
      <c r="J10" s="43">
        <v>39.1</v>
      </c>
      <c r="K10" s="44" t="s">
        <v>47</v>
      </c>
      <c r="L10" s="43">
        <v>1.4</v>
      </c>
    </row>
    <row r="11" spans="1:12" ht="15" x14ac:dyDescent="0.25">
      <c r="A11" s="23"/>
      <c r="B11" s="15"/>
      <c r="C11" s="11"/>
      <c r="D11" s="7" t="s">
        <v>24</v>
      </c>
      <c r="E11" s="42" t="s">
        <v>49</v>
      </c>
      <c r="F11" s="43">
        <v>100</v>
      </c>
      <c r="G11" s="43">
        <v>1.5</v>
      </c>
      <c r="H11" s="43">
        <v>0.5</v>
      </c>
      <c r="I11" s="43">
        <v>21</v>
      </c>
      <c r="J11" s="43">
        <v>94.5</v>
      </c>
      <c r="K11" s="44" t="s">
        <v>47</v>
      </c>
      <c r="L11" s="43">
        <v>13.5</v>
      </c>
    </row>
    <row r="12" spans="1:12" ht="15" x14ac:dyDescent="0.25">
      <c r="A12" s="23"/>
      <c r="B12" s="15"/>
      <c r="C12" s="11"/>
      <c r="D12" s="6" t="s">
        <v>50</v>
      </c>
      <c r="E12" s="42" t="s">
        <v>51</v>
      </c>
      <c r="F12" s="43">
        <v>200</v>
      </c>
      <c r="G12" s="43">
        <v>1.4</v>
      </c>
      <c r="H12" s="43">
        <v>0.2</v>
      </c>
      <c r="I12" s="43">
        <v>26.4</v>
      </c>
      <c r="J12" s="43">
        <v>113</v>
      </c>
      <c r="K12" s="44" t="s">
        <v>47</v>
      </c>
      <c r="L12" s="43">
        <v>9</v>
      </c>
    </row>
    <row r="13" spans="1:12" ht="15" x14ac:dyDescent="0.25">
      <c r="A13" s="23"/>
      <c r="B13" s="15"/>
      <c r="C13" s="11"/>
      <c r="D13" s="6" t="s">
        <v>52</v>
      </c>
      <c r="E13" s="42" t="s">
        <v>53</v>
      </c>
      <c r="F13" s="43">
        <v>50</v>
      </c>
      <c r="G13" s="43">
        <v>0.5</v>
      </c>
      <c r="H13" s="43">
        <v>2.6</v>
      </c>
      <c r="I13" s="43">
        <v>1.5</v>
      </c>
      <c r="J13" s="43">
        <v>31.2</v>
      </c>
      <c r="K13" s="44" t="s">
        <v>54</v>
      </c>
      <c r="L13" s="43">
        <v>8</v>
      </c>
    </row>
    <row r="14" spans="1:12" ht="15" x14ac:dyDescent="0.25">
      <c r="A14" s="23"/>
      <c r="B14" s="15"/>
      <c r="C14" s="11"/>
      <c r="D14" s="6"/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4"/>
      <c r="B15" s="17"/>
      <c r="C15" s="8"/>
      <c r="D15" s="18" t="s">
        <v>33</v>
      </c>
      <c r="E15" s="9"/>
      <c r="F15" s="19">
        <f>SUM(F6:F14)</f>
        <v>650</v>
      </c>
      <c r="G15" s="19">
        <f t="shared" ref="G15:J15" si="0">SUM(G6:G14)</f>
        <v>26.4</v>
      </c>
      <c r="H15" s="19">
        <f t="shared" si="0"/>
        <v>14.399999999999997</v>
      </c>
      <c r="I15" s="19">
        <f t="shared" si="0"/>
        <v>108.80000000000001</v>
      </c>
      <c r="J15" s="19">
        <f t="shared" si="0"/>
        <v>671.30000000000018</v>
      </c>
      <c r="K15" s="25"/>
      <c r="L15" s="19">
        <f t="shared" ref="L15" si="1">SUM(L6:L14)</f>
        <v>61.41</v>
      </c>
    </row>
    <row r="16" spans="1:12" ht="15" x14ac:dyDescent="0.25">
      <c r="A16" s="26">
        <f>A6</f>
        <v>1</v>
      </c>
      <c r="B16" s="13">
        <f>B6</f>
        <v>1</v>
      </c>
      <c r="C16" s="10" t="s">
        <v>25</v>
      </c>
      <c r="D16" s="7" t="s">
        <v>26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27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28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29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30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7" t="s">
        <v>31</v>
      </c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7" t="s">
        <v>32</v>
      </c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3"/>
      <c r="B23" s="15"/>
      <c r="C23" s="11"/>
      <c r="D23" s="6"/>
      <c r="E23" s="42"/>
      <c r="F23" s="43"/>
      <c r="G23" s="43"/>
      <c r="H23" s="43"/>
      <c r="I23" s="43"/>
      <c r="J23" s="43"/>
      <c r="K23" s="44"/>
      <c r="L23" s="43"/>
    </row>
    <row r="24" spans="1:12" ht="15" x14ac:dyDescent="0.25">
      <c r="A24" s="23"/>
      <c r="B24" s="15"/>
      <c r="C24" s="11"/>
      <c r="D24" s="6"/>
      <c r="E24" s="42"/>
      <c r="F24" s="43"/>
      <c r="G24" s="43"/>
      <c r="H24" s="43"/>
      <c r="I24" s="43"/>
      <c r="J24" s="43"/>
      <c r="K24" s="44"/>
      <c r="L24" s="43"/>
    </row>
    <row r="25" spans="1:12" ht="15" x14ac:dyDescent="0.25">
      <c r="A25" s="24"/>
      <c r="B25" s="17"/>
      <c r="C25" s="8"/>
      <c r="D25" s="18" t="s">
        <v>33</v>
      </c>
      <c r="E25" s="9"/>
      <c r="F25" s="19">
        <f>SUM(F16:F24)</f>
        <v>0</v>
      </c>
      <c r="G25" s="19">
        <f t="shared" ref="G25:J25" si="2">SUM(G16:G24)</f>
        <v>0</v>
      </c>
      <c r="H25" s="19">
        <f t="shared" si="2"/>
        <v>0</v>
      </c>
      <c r="I25" s="19">
        <f t="shared" si="2"/>
        <v>0</v>
      </c>
      <c r="J25" s="19">
        <f t="shared" si="2"/>
        <v>0</v>
      </c>
      <c r="K25" s="25"/>
      <c r="L25" s="19">
        <f t="shared" ref="L25" si="3">SUM(L16:L24)</f>
        <v>0</v>
      </c>
    </row>
    <row r="26" spans="1:12" ht="15" x14ac:dyDescent="0.2">
      <c r="A26" s="29">
        <f>A6</f>
        <v>1</v>
      </c>
      <c r="B26" s="30">
        <f>B6</f>
        <v>1</v>
      </c>
      <c r="C26" s="51" t="s">
        <v>4</v>
      </c>
      <c r="D26" s="52"/>
      <c r="E26" s="31"/>
      <c r="F26" s="32">
        <f>F15+F25</f>
        <v>650</v>
      </c>
      <c r="G26" s="32">
        <f t="shared" ref="G26:J26" si="4">G15+G25</f>
        <v>26.4</v>
      </c>
      <c r="H26" s="32">
        <f t="shared" si="4"/>
        <v>14.399999999999997</v>
      </c>
      <c r="I26" s="32">
        <f t="shared" si="4"/>
        <v>108.80000000000001</v>
      </c>
      <c r="J26" s="32">
        <f t="shared" si="4"/>
        <v>671.30000000000018</v>
      </c>
      <c r="K26" s="32"/>
      <c r="L26" s="32">
        <f t="shared" ref="L26" si="5">L15+L25</f>
        <v>61.41</v>
      </c>
    </row>
    <row r="27" spans="1:12" ht="15" x14ac:dyDescent="0.25">
      <c r="A27" s="14">
        <v>1</v>
      </c>
      <c r="B27" s="15">
        <v>2</v>
      </c>
      <c r="C27" s="22" t="s">
        <v>20</v>
      </c>
      <c r="D27" s="5" t="s">
        <v>21</v>
      </c>
      <c r="E27" s="39" t="s">
        <v>55</v>
      </c>
      <c r="F27" s="40">
        <v>240</v>
      </c>
      <c r="G27" s="40">
        <v>32.700000000000003</v>
      </c>
      <c r="H27" s="40">
        <v>9.6999999999999993</v>
      </c>
      <c r="I27" s="40">
        <v>39.9</v>
      </c>
      <c r="J27" s="40">
        <v>377.6</v>
      </c>
      <c r="K27" s="41" t="s">
        <v>56</v>
      </c>
      <c r="L27" s="40">
        <v>33.21</v>
      </c>
    </row>
    <row r="28" spans="1:12" ht="15" x14ac:dyDescent="0.25">
      <c r="A28" s="14"/>
      <c r="B28" s="15"/>
      <c r="C28" s="11"/>
      <c r="D28" s="6"/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22</v>
      </c>
      <c r="E29" s="42" t="s">
        <v>57</v>
      </c>
      <c r="F29" s="43">
        <v>200</v>
      </c>
      <c r="G29" s="43">
        <v>0.2</v>
      </c>
      <c r="H29" s="43">
        <v>0.1</v>
      </c>
      <c r="I29" s="43">
        <v>9.6</v>
      </c>
      <c r="J29" s="43">
        <v>27.9</v>
      </c>
      <c r="K29" s="44" t="s">
        <v>58</v>
      </c>
      <c r="L29" s="43">
        <v>3.5</v>
      </c>
    </row>
    <row r="30" spans="1:12" ht="15" x14ac:dyDescent="0.25">
      <c r="A30" s="14"/>
      <c r="B30" s="15"/>
      <c r="C30" s="11"/>
      <c r="D30" s="7" t="s">
        <v>23</v>
      </c>
      <c r="E30" s="42" t="s">
        <v>46</v>
      </c>
      <c r="F30" s="43">
        <v>30</v>
      </c>
      <c r="G30" s="43">
        <v>2.2999999999999998</v>
      </c>
      <c r="H30" s="43">
        <v>0.2</v>
      </c>
      <c r="I30" s="43">
        <v>14.8</v>
      </c>
      <c r="J30" s="43">
        <v>70.3</v>
      </c>
      <c r="K30" s="44" t="s">
        <v>47</v>
      </c>
      <c r="L30" s="43">
        <v>1.8</v>
      </c>
    </row>
    <row r="31" spans="1:12" ht="15" x14ac:dyDescent="0.25">
      <c r="A31" s="14"/>
      <c r="B31" s="15"/>
      <c r="C31" s="11"/>
      <c r="D31" s="7"/>
      <c r="E31" s="42" t="s">
        <v>48</v>
      </c>
      <c r="F31" s="43">
        <v>20</v>
      </c>
      <c r="G31" s="43">
        <v>1.3</v>
      </c>
      <c r="H31" s="43">
        <v>0.2</v>
      </c>
      <c r="I31" s="43">
        <v>7.9</v>
      </c>
      <c r="J31" s="43">
        <v>39.1</v>
      </c>
      <c r="K31" s="44" t="s">
        <v>47</v>
      </c>
      <c r="L31" s="43">
        <v>1.4</v>
      </c>
    </row>
    <row r="32" spans="1:12" ht="15" x14ac:dyDescent="0.25">
      <c r="A32" s="14"/>
      <c r="B32" s="15"/>
      <c r="C32" s="11"/>
      <c r="D32" s="7" t="s">
        <v>24</v>
      </c>
      <c r="E32" s="42" t="s">
        <v>49</v>
      </c>
      <c r="F32" s="43">
        <v>100</v>
      </c>
      <c r="G32" s="43">
        <v>1.5</v>
      </c>
      <c r="H32" s="43">
        <v>0.5</v>
      </c>
      <c r="I32" s="43">
        <v>21</v>
      </c>
      <c r="J32" s="43">
        <v>94.5</v>
      </c>
      <c r="K32" s="44" t="s">
        <v>47</v>
      </c>
      <c r="L32" s="43">
        <v>13.5</v>
      </c>
    </row>
    <row r="33" spans="1:12" ht="15" x14ac:dyDescent="0.25">
      <c r="A33" s="14"/>
      <c r="B33" s="15"/>
      <c r="C33" s="11"/>
      <c r="D33" s="6" t="s">
        <v>59</v>
      </c>
      <c r="E33" s="42" t="s">
        <v>60</v>
      </c>
      <c r="F33" s="43">
        <v>60</v>
      </c>
      <c r="G33" s="43">
        <v>0.7</v>
      </c>
      <c r="H33" s="43">
        <v>0.1</v>
      </c>
      <c r="I33" s="43">
        <v>2.2999999999999998</v>
      </c>
      <c r="J33" s="43">
        <v>12.8</v>
      </c>
      <c r="K33" s="44" t="s">
        <v>61</v>
      </c>
      <c r="L33" s="43">
        <v>8</v>
      </c>
    </row>
    <row r="34" spans="1:12" ht="15" x14ac:dyDescent="0.25">
      <c r="A34" s="14"/>
      <c r="B34" s="15"/>
      <c r="C34" s="11"/>
      <c r="D34" s="6"/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6"/>
      <c r="B35" s="17"/>
      <c r="C35" s="8"/>
      <c r="D35" s="18" t="s">
        <v>33</v>
      </c>
      <c r="E35" s="9"/>
      <c r="F35" s="19">
        <f>SUM(F27:F34)</f>
        <v>650</v>
      </c>
      <c r="G35" s="19">
        <f t="shared" ref="G35" si="6">SUM(G27:G34)</f>
        <v>38.700000000000003</v>
      </c>
      <c r="H35" s="19">
        <f t="shared" ref="H35" si="7">SUM(H27:H34)</f>
        <v>10.799999999999997</v>
      </c>
      <c r="I35" s="19">
        <f t="shared" ref="I35" si="8">SUM(I27:I34)</f>
        <v>95.5</v>
      </c>
      <c r="J35" s="19">
        <f t="shared" ref="J35:L35" si="9">SUM(J27:J34)</f>
        <v>622.19999999999993</v>
      </c>
      <c r="K35" s="25"/>
      <c r="L35" s="19">
        <f t="shared" si="9"/>
        <v>61.41</v>
      </c>
    </row>
    <row r="36" spans="1:12" ht="15" x14ac:dyDescent="0.25">
      <c r="A36" s="13">
        <f>A27</f>
        <v>1</v>
      </c>
      <c r="B36" s="13">
        <f>B27</f>
        <v>2</v>
      </c>
      <c r="C36" s="10" t="s">
        <v>25</v>
      </c>
      <c r="D36" s="7" t="s">
        <v>26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27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28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29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7" t="s">
        <v>30</v>
      </c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7" t="s">
        <v>31</v>
      </c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4"/>
      <c r="B42" s="15"/>
      <c r="C42" s="11"/>
      <c r="D42" s="7" t="s">
        <v>32</v>
      </c>
      <c r="E42" s="42"/>
      <c r="F42" s="43"/>
      <c r="G42" s="43"/>
      <c r="H42" s="43"/>
      <c r="I42" s="43"/>
      <c r="J42" s="43"/>
      <c r="K42" s="44"/>
      <c r="L42" s="43"/>
    </row>
    <row r="43" spans="1:12" ht="15" x14ac:dyDescent="0.25">
      <c r="A43" s="14"/>
      <c r="B43" s="15"/>
      <c r="C43" s="11"/>
      <c r="D43" s="6"/>
      <c r="E43" s="42"/>
      <c r="F43" s="43"/>
      <c r="G43" s="43"/>
      <c r="H43" s="43"/>
      <c r="I43" s="43"/>
      <c r="J43" s="43"/>
      <c r="K43" s="44"/>
      <c r="L43" s="43"/>
    </row>
    <row r="44" spans="1:12" ht="15" x14ac:dyDescent="0.25">
      <c r="A44" s="14"/>
      <c r="B44" s="15"/>
      <c r="C44" s="11"/>
      <c r="D44" s="6"/>
      <c r="E44" s="42"/>
      <c r="F44" s="43"/>
      <c r="G44" s="43"/>
      <c r="H44" s="43"/>
      <c r="I44" s="43"/>
      <c r="J44" s="43"/>
      <c r="K44" s="44"/>
      <c r="L44" s="43"/>
    </row>
    <row r="45" spans="1:12" ht="15" x14ac:dyDescent="0.25">
      <c r="A45" s="16"/>
      <c r="B45" s="17"/>
      <c r="C45" s="8"/>
      <c r="D45" s="18" t="s">
        <v>33</v>
      </c>
      <c r="E45" s="9"/>
      <c r="F45" s="19">
        <f>SUM(F36:F44)</f>
        <v>0</v>
      </c>
      <c r="G45" s="19">
        <f t="shared" ref="G45" si="10">SUM(G36:G44)</f>
        <v>0</v>
      </c>
      <c r="H45" s="19">
        <f t="shared" ref="H45" si="11">SUM(H36:H44)</f>
        <v>0</v>
      </c>
      <c r="I45" s="19">
        <f t="shared" ref="I45" si="12">SUM(I36:I44)</f>
        <v>0</v>
      </c>
      <c r="J45" s="19">
        <f t="shared" ref="J45:L45" si="13">SUM(J36:J44)</f>
        <v>0</v>
      </c>
      <c r="K45" s="25"/>
      <c r="L45" s="19">
        <f t="shared" si="13"/>
        <v>0</v>
      </c>
    </row>
    <row r="46" spans="1:12" ht="15.75" customHeight="1" x14ac:dyDescent="0.2">
      <c r="A46" s="33">
        <f>A27</f>
        <v>1</v>
      </c>
      <c r="B46" s="33">
        <f>B27</f>
        <v>2</v>
      </c>
      <c r="C46" s="51" t="s">
        <v>4</v>
      </c>
      <c r="D46" s="52"/>
      <c r="E46" s="31"/>
      <c r="F46" s="32">
        <f>F35+F45</f>
        <v>650</v>
      </c>
      <c r="G46" s="32">
        <f t="shared" ref="G46" si="14">G35+G45</f>
        <v>38.700000000000003</v>
      </c>
      <c r="H46" s="32">
        <f t="shared" ref="H46" si="15">H35+H45</f>
        <v>10.799999999999997</v>
      </c>
      <c r="I46" s="32">
        <f t="shared" ref="I46" si="16">I35+I45</f>
        <v>95.5</v>
      </c>
      <c r="J46" s="32">
        <f t="shared" ref="J46:L46" si="17">J35+J45</f>
        <v>622.19999999999993</v>
      </c>
      <c r="K46" s="32"/>
      <c r="L46" s="32">
        <f t="shared" si="17"/>
        <v>61.41</v>
      </c>
    </row>
    <row r="47" spans="1:12" ht="15" x14ac:dyDescent="0.25">
      <c r="A47" s="20">
        <v>1</v>
      </c>
      <c r="B47" s="21">
        <v>3</v>
      </c>
      <c r="C47" s="22" t="s">
        <v>20</v>
      </c>
      <c r="D47" s="5" t="s">
        <v>21</v>
      </c>
      <c r="E47" s="39" t="s">
        <v>62</v>
      </c>
      <c r="F47" s="40">
        <v>250</v>
      </c>
      <c r="G47" s="40">
        <v>21</v>
      </c>
      <c r="H47" s="40">
        <v>10.3</v>
      </c>
      <c r="I47" s="40">
        <v>13</v>
      </c>
      <c r="J47" s="40">
        <v>228.7</v>
      </c>
      <c r="K47" s="41" t="s">
        <v>63</v>
      </c>
      <c r="L47" s="40">
        <v>23.21</v>
      </c>
    </row>
    <row r="48" spans="1:12" ht="15" x14ac:dyDescent="0.25">
      <c r="A48" s="23"/>
      <c r="B48" s="15"/>
      <c r="C48" s="11"/>
      <c r="D48" s="6" t="s">
        <v>59</v>
      </c>
      <c r="E48" s="42" t="s">
        <v>67</v>
      </c>
      <c r="F48" s="43">
        <v>50</v>
      </c>
      <c r="G48" s="43">
        <v>0.4</v>
      </c>
      <c r="H48" s="43">
        <v>0.1</v>
      </c>
      <c r="I48" s="43">
        <v>1.3</v>
      </c>
      <c r="J48" s="43">
        <v>7.1</v>
      </c>
      <c r="K48" s="44" t="s">
        <v>68</v>
      </c>
      <c r="L48" s="43">
        <v>6</v>
      </c>
    </row>
    <row r="49" spans="1:12" ht="15" x14ac:dyDescent="0.25">
      <c r="A49" s="23"/>
      <c r="B49" s="15"/>
      <c r="C49" s="11"/>
      <c r="D49" s="7" t="s">
        <v>22</v>
      </c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7" t="s">
        <v>23</v>
      </c>
      <c r="E50" s="42" t="s">
        <v>46</v>
      </c>
      <c r="F50" s="43">
        <v>30</v>
      </c>
      <c r="G50" s="43">
        <v>2.2999999999999998</v>
      </c>
      <c r="H50" s="43">
        <v>0.2</v>
      </c>
      <c r="I50" s="43">
        <v>14.8</v>
      </c>
      <c r="J50" s="43">
        <v>70.3</v>
      </c>
      <c r="K50" s="44" t="s">
        <v>47</v>
      </c>
      <c r="L50" s="43">
        <v>1.8</v>
      </c>
    </row>
    <row r="51" spans="1:12" ht="15" x14ac:dyDescent="0.25">
      <c r="A51" s="23"/>
      <c r="B51" s="15"/>
      <c r="C51" s="11"/>
      <c r="D51" s="7"/>
      <c r="E51" s="42" t="s">
        <v>48</v>
      </c>
      <c r="F51" s="43">
        <v>20</v>
      </c>
      <c r="G51" s="43">
        <v>1.3</v>
      </c>
      <c r="H51" s="43">
        <v>0.2</v>
      </c>
      <c r="I51" s="43">
        <v>7.9</v>
      </c>
      <c r="J51" s="43">
        <v>39.1</v>
      </c>
      <c r="K51" s="44" t="s">
        <v>47</v>
      </c>
      <c r="L51" s="43">
        <v>1.4</v>
      </c>
    </row>
    <row r="52" spans="1:12" ht="15" x14ac:dyDescent="0.25">
      <c r="A52" s="23"/>
      <c r="B52" s="15"/>
      <c r="C52" s="11"/>
      <c r="D52" s="7" t="s">
        <v>24</v>
      </c>
      <c r="E52" s="42" t="s">
        <v>64</v>
      </c>
      <c r="F52" s="43">
        <v>100</v>
      </c>
      <c r="G52" s="43">
        <v>0.9</v>
      </c>
      <c r="H52" s="43">
        <v>0.2</v>
      </c>
      <c r="I52" s="43">
        <v>8.1</v>
      </c>
      <c r="J52" s="43">
        <v>37.799999999999997</v>
      </c>
      <c r="K52" s="44" t="s">
        <v>47</v>
      </c>
      <c r="L52" s="43">
        <v>20</v>
      </c>
    </row>
    <row r="53" spans="1:12" ht="15" x14ac:dyDescent="0.25">
      <c r="A53" s="23"/>
      <c r="B53" s="15"/>
      <c r="C53" s="11"/>
      <c r="D53" s="6" t="s">
        <v>65</v>
      </c>
      <c r="E53" s="42" t="s">
        <v>66</v>
      </c>
      <c r="F53" s="43">
        <v>200</v>
      </c>
      <c r="G53" s="43">
        <v>1</v>
      </c>
      <c r="H53" s="43">
        <v>0.2</v>
      </c>
      <c r="I53" s="43">
        <v>20.2</v>
      </c>
      <c r="J53" s="43">
        <v>86.6</v>
      </c>
      <c r="K53" s="44" t="s">
        <v>47</v>
      </c>
      <c r="L53" s="43">
        <v>9</v>
      </c>
    </row>
    <row r="54" spans="1:12" ht="15" x14ac:dyDescent="0.25">
      <c r="A54" s="23"/>
      <c r="B54" s="15"/>
      <c r="C54" s="11"/>
      <c r="D54" s="6"/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4"/>
      <c r="B55" s="17"/>
      <c r="C55" s="8"/>
      <c r="D55" s="18" t="s">
        <v>33</v>
      </c>
      <c r="E55" s="9"/>
      <c r="F55" s="19">
        <f>SUM(F47:F54)</f>
        <v>650</v>
      </c>
      <c r="G55" s="19">
        <f t="shared" ref="G55" si="18">SUM(G47:G54)</f>
        <v>26.9</v>
      </c>
      <c r="H55" s="19">
        <f t="shared" ref="H55" si="19">SUM(H47:H54)</f>
        <v>11.199999999999998</v>
      </c>
      <c r="I55" s="19">
        <f t="shared" ref="I55" si="20">SUM(I47:I54)</f>
        <v>65.3</v>
      </c>
      <c r="J55" s="19">
        <f t="shared" ref="J55:L55" si="21">SUM(J47:J54)</f>
        <v>469.6</v>
      </c>
      <c r="K55" s="25"/>
      <c r="L55" s="19">
        <f t="shared" si="21"/>
        <v>61.410000000000004</v>
      </c>
    </row>
    <row r="56" spans="1:12" ht="15" x14ac:dyDescent="0.25">
      <c r="A56" s="26">
        <f>A47</f>
        <v>1</v>
      </c>
      <c r="B56" s="13">
        <f>B47</f>
        <v>3</v>
      </c>
      <c r="C56" s="10" t="s">
        <v>25</v>
      </c>
      <c r="D56" s="7" t="s">
        <v>26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27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28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7" t="s">
        <v>29</v>
      </c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7" t="s">
        <v>30</v>
      </c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3"/>
      <c r="B61" s="15"/>
      <c r="C61" s="11"/>
      <c r="D61" s="7" t="s">
        <v>31</v>
      </c>
      <c r="E61" s="42"/>
      <c r="F61" s="43"/>
      <c r="G61" s="43"/>
      <c r="H61" s="43"/>
      <c r="I61" s="43"/>
      <c r="J61" s="43"/>
      <c r="K61" s="44"/>
      <c r="L61" s="43"/>
    </row>
    <row r="62" spans="1:12" ht="15" x14ac:dyDescent="0.25">
      <c r="A62" s="23"/>
      <c r="B62" s="15"/>
      <c r="C62" s="11"/>
      <c r="D62" s="7" t="s">
        <v>32</v>
      </c>
      <c r="E62" s="42"/>
      <c r="F62" s="43"/>
      <c r="G62" s="43"/>
      <c r="H62" s="43"/>
      <c r="I62" s="43"/>
      <c r="J62" s="43"/>
      <c r="K62" s="44"/>
      <c r="L62" s="43"/>
    </row>
    <row r="63" spans="1:12" ht="15" x14ac:dyDescent="0.25">
      <c r="A63" s="23"/>
      <c r="B63" s="15"/>
      <c r="C63" s="11"/>
      <c r="D63" s="6"/>
      <c r="E63" s="42"/>
      <c r="F63" s="43"/>
      <c r="G63" s="43"/>
      <c r="H63" s="43"/>
      <c r="I63" s="43"/>
      <c r="J63" s="43"/>
      <c r="K63" s="44"/>
      <c r="L63" s="43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4"/>
      <c r="B65" s="17"/>
      <c r="C65" s="8"/>
      <c r="D65" s="18" t="s">
        <v>33</v>
      </c>
      <c r="E65" s="9"/>
      <c r="F65" s="19">
        <f>SUM(F56:F64)</f>
        <v>0</v>
      </c>
      <c r="G65" s="19">
        <f t="shared" ref="G65" si="22">SUM(G56:G64)</f>
        <v>0</v>
      </c>
      <c r="H65" s="19">
        <f t="shared" ref="H65" si="23">SUM(H56:H64)</f>
        <v>0</v>
      </c>
      <c r="I65" s="19">
        <f t="shared" ref="I65" si="24">SUM(I56:I64)</f>
        <v>0</v>
      </c>
      <c r="J65" s="19">
        <f t="shared" ref="J65:L65" si="25">SUM(J56:J64)</f>
        <v>0</v>
      </c>
      <c r="K65" s="25"/>
      <c r="L65" s="19">
        <f t="shared" si="25"/>
        <v>0</v>
      </c>
    </row>
    <row r="66" spans="1:12" ht="15.75" customHeight="1" x14ac:dyDescent="0.2">
      <c r="A66" s="29">
        <f>A47</f>
        <v>1</v>
      </c>
      <c r="B66" s="30">
        <f>B47</f>
        <v>3</v>
      </c>
      <c r="C66" s="51" t="s">
        <v>4</v>
      </c>
      <c r="D66" s="52"/>
      <c r="E66" s="31"/>
      <c r="F66" s="32">
        <f>F55+F65</f>
        <v>650</v>
      </c>
      <c r="G66" s="32">
        <f t="shared" ref="G66" si="26">G55+G65</f>
        <v>26.9</v>
      </c>
      <c r="H66" s="32">
        <f t="shared" ref="H66" si="27">H55+H65</f>
        <v>11.199999999999998</v>
      </c>
      <c r="I66" s="32">
        <f t="shared" ref="I66" si="28">I55+I65</f>
        <v>65.3</v>
      </c>
      <c r="J66" s="32">
        <f t="shared" ref="J66:L66" si="29">J55+J65</f>
        <v>469.6</v>
      </c>
      <c r="K66" s="32"/>
      <c r="L66" s="32">
        <f t="shared" si="29"/>
        <v>61.410000000000004</v>
      </c>
    </row>
    <row r="67" spans="1:12" ht="15" x14ac:dyDescent="0.25">
      <c r="A67" s="20">
        <v>1</v>
      </c>
      <c r="B67" s="21">
        <v>4</v>
      </c>
      <c r="C67" s="22" t="s">
        <v>20</v>
      </c>
      <c r="D67" s="5" t="s">
        <v>21</v>
      </c>
      <c r="E67" s="39" t="s">
        <v>71</v>
      </c>
      <c r="F67" s="40">
        <v>200</v>
      </c>
      <c r="G67" s="40">
        <v>11</v>
      </c>
      <c r="H67" s="40">
        <v>8.5</v>
      </c>
      <c r="I67" s="40">
        <v>47.9</v>
      </c>
      <c r="J67" s="40">
        <v>311.60000000000002</v>
      </c>
      <c r="K67" s="41" t="s">
        <v>72</v>
      </c>
      <c r="L67" s="40">
        <v>6.6</v>
      </c>
    </row>
    <row r="68" spans="1:12" ht="15" x14ac:dyDescent="0.25">
      <c r="A68" s="23"/>
      <c r="B68" s="15"/>
      <c r="C68" s="11"/>
      <c r="D68" s="6"/>
      <c r="E68" s="42" t="s">
        <v>74</v>
      </c>
      <c r="F68" s="43">
        <v>100</v>
      </c>
      <c r="G68" s="43">
        <v>3</v>
      </c>
      <c r="H68" s="43">
        <v>2.2999999999999998</v>
      </c>
      <c r="I68" s="43">
        <v>0.9</v>
      </c>
      <c r="J68" s="43">
        <v>36</v>
      </c>
      <c r="K68" s="44" t="s">
        <v>73</v>
      </c>
      <c r="L68" s="43">
        <v>38.31</v>
      </c>
    </row>
    <row r="69" spans="1:12" ht="15" x14ac:dyDescent="0.25">
      <c r="A69" s="23"/>
      <c r="B69" s="15"/>
      <c r="C69" s="11"/>
      <c r="D69" s="7" t="s">
        <v>22</v>
      </c>
      <c r="E69" s="42" t="s">
        <v>69</v>
      </c>
      <c r="F69" s="43">
        <v>200</v>
      </c>
      <c r="G69" s="43">
        <v>0.2</v>
      </c>
      <c r="H69" s="43">
        <v>0</v>
      </c>
      <c r="I69" s="43">
        <v>12.9</v>
      </c>
      <c r="J69" s="43">
        <v>52.9</v>
      </c>
      <c r="K69" s="44" t="s">
        <v>70</v>
      </c>
      <c r="L69" s="43">
        <v>7.9</v>
      </c>
    </row>
    <row r="70" spans="1:12" ht="15" x14ac:dyDescent="0.25">
      <c r="A70" s="23"/>
      <c r="B70" s="15"/>
      <c r="C70" s="11"/>
      <c r="D70" s="7" t="s">
        <v>23</v>
      </c>
      <c r="E70" s="42" t="s">
        <v>46</v>
      </c>
      <c r="F70" s="43">
        <v>30</v>
      </c>
      <c r="G70" s="43">
        <v>2.2999999999999998</v>
      </c>
      <c r="H70" s="43">
        <v>0.2</v>
      </c>
      <c r="I70" s="43">
        <v>14.8</v>
      </c>
      <c r="J70" s="43">
        <v>70.3</v>
      </c>
      <c r="K70" s="44" t="s">
        <v>47</v>
      </c>
      <c r="L70" s="43">
        <v>1.8</v>
      </c>
    </row>
    <row r="71" spans="1:12" ht="15" x14ac:dyDescent="0.25">
      <c r="A71" s="23"/>
      <c r="B71" s="15"/>
      <c r="C71" s="11"/>
      <c r="D71" s="7"/>
      <c r="E71" s="42" t="s">
        <v>48</v>
      </c>
      <c r="F71" s="43">
        <v>20</v>
      </c>
      <c r="G71" s="43">
        <v>1.3</v>
      </c>
      <c r="H71" s="43">
        <v>0.2</v>
      </c>
      <c r="I71" s="43">
        <v>7.9</v>
      </c>
      <c r="J71" s="43">
        <v>39.1</v>
      </c>
      <c r="K71" s="44" t="s">
        <v>47</v>
      </c>
      <c r="L71" s="43">
        <v>1.4</v>
      </c>
    </row>
    <row r="72" spans="1:12" ht="15" x14ac:dyDescent="0.25">
      <c r="A72" s="23"/>
      <c r="B72" s="15"/>
      <c r="C72" s="11"/>
      <c r="D72" s="7" t="s">
        <v>24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6" t="s">
        <v>52</v>
      </c>
      <c r="E73" s="42" t="s">
        <v>75</v>
      </c>
      <c r="F73" s="43">
        <v>100</v>
      </c>
      <c r="G73" s="43">
        <v>1.3</v>
      </c>
      <c r="H73" s="43">
        <v>4.5</v>
      </c>
      <c r="I73" s="43">
        <v>7.6</v>
      </c>
      <c r="J73" s="43">
        <v>76.099999999999994</v>
      </c>
      <c r="K73" s="44" t="s">
        <v>76</v>
      </c>
      <c r="L73" s="43">
        <v>5.4</v>
      </c>
    </row>
    <row r="74" spans="1:12" ht="15" x14ac:dyDescent="0.25">
      <c r="A74" s="23"/>
      <c r="B74" s="15"/>
      <c r="C74" s="11"/>
      <c r="D74" s="6"/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4"/>
      <c r="B75" s="17"/>
      <c r="C75" s="8"/>
      <c r="D75" s="18" t="s">
        <v>33</v>
      </c>
      <c r="E75" s="9"/>
      <c r="F75" s="19">
        <f>SUM(F67:F74)</f>
        <v>650</v>
      </c>
      <c r="G75" s="19">
        <f t="shared" ref="G75" si="30">SUM(G67:G74)</f>
        <v>19.100000000000001</v>
      </c>
      <c r="H75" s="19">
        <f t="shared" ref="H75" si="31">SUM(H67:H74)</f>
        <v>15.7</v>
      </c>
      <c r="I75" s="19">
        <f t="shared" ref="I75" si="32">SUM(I67:I74)</f>
        <v>92</v>
      </c>
      <c r="J75" s="19">
        <f t="shared" ref="J75:L75" si="33">SUM(J67:J74)</f>
        <v>586</v>
      </c>
      <c r="K75" s="25"/>
      <c r="L75" s="19">
        <f t="shared" si="33"/>
        <v>61.41</v>
      </c>
    </row>
    <row r="76" spans="1:12" ht="15" x14ac:dyDescent="0.25">
      <c r="A76" s="26">
        <f>A67</f>
        <v>1</v>
      </c>
      <c r="B76" s="13">
        <f>B67</f>
        <v>4</v>
      </c>
      <c r="C76" s="10" t="s">
        <v>25</v>
      </c>
      <c r="D76" s="7" t="s">
        <v>26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27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7" t="s">
        <v>28</v>
      </c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7" t="s">
        <v>29</v>
      </c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3"/>
      <c r="B80" s="15"/>
      <c r="C80" s="11"/>
      <c r="D80" s="7" t="s">
        <v>30</v>
      </c>
      <c r="E80" s="42"/>
      <c r="F80" s="43"/>
      <c r="G80" s="43"/>
      <c r="H80" s="43"/>
      <c r="I80" s="43"/>
      <c r="J80" s="43"/>
      <c r="K80" s="44"/>
      <c r="L80" s="43"/>
    </row>
    <row r="81" spans="1:12" ht="15" x14ac:dyDescent="0.25">
      <c r="A81" s="23"/>
      <c r="B81" s="15"/>
      <c r="C81" s="11"/>
      <c r="D81" s="7" t="s">
        <v>31</v>
      </c>
      <c r="E81" s="42"/>
      <c r="F81" s="43"/>
      <c r="G81" s="43"/>
      <c r="H81" s="43"/>
      <c r="I81" s="43"/>
      <c r="J81" s="43"/>
      <c r="K81" s="44"/>
      <c r="L81" s="43"/>
    </row>
    <row r="82" spans="1:12" ht="15" x14ac:dyDescent="0.25">
      <c r="A82" s="23"/>
      <c r="B82" s="15"/>
      <c r="C82" s="11"/>
      <c r="D82" s="7" t="s">
        <v>32</v>
      </c>
      <c r="E82" s="42"/>
      <c r="F82" s="43"/>
      <c r="G82" s="43"/>
      <c r="H82" s="43"/>
      <c r="I82" s="43"/>
      <c r="J82" s="43"/>
      <c r="K82" s="44"/>
      <c r="L82" s="43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6"/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4"/>
      <c r="B85" s="17"/>
      <c r="C85" s="8"/>
      <c r="D85" s="18" t="s">
        <v>33</v>
      </c>
      <c r="E85" s="9"/>
      <c r="F85" s="19">
        <f>SUM(F76:F84)</f>
        <v>0</v>
      </c>
      <c r="G85" s="19">
        <f t="shared" ref="G85" si="34">SUM(G76:G84)</f>
        <v>0</v>
      </c>
      <c r="H85" s="19">
        <f t="shared" ref="H85" si="35">SUM(H76:H84)</f>
        <v>0</v>
      </c>
      <c r="I85" s="19">
        <f t="shared" ref="I85" si="36">SUM(I76:I84)</f>
        <v>0</v>
      </c>
      <c r="J85" s="19">
        <f t="shared" ref="J85:L85" si="37">SUM(J76:J84)</f>
        <v>0</v>
      </c>
      <c r="K85" s="25"/>
      <c r="L85" s="19">
        <f t="shared" si="37"/>
        <v>0</v>
      </c>
    </row>
    <row r="86" spans="1:12" ht="15.75" customHeight="1" x14ac:dyDescent="0.2">
      <c r="A86" s="29">
        <f>A67</f>
        <v>1</v>
      </c>
      <c r="B86" s="30">
        <f>B67</f>
        <v>4</v>
      </c>
      <c r="C86" s="51" t="s">
        <v>4</v>
      </c>
      <c r="D86" s="52"/>
      <c r="E86" s="31"/>
      <c r="F86" s="32">
        <f>F75+F85</f>
        <v>650</v>
      </c>
      <c r="G86" s="32">
        <f t="shared" ref="G86" si="38">G75+G85</f>
        <v>19.100000000000001</v>
      </c>
      <c r="H86" s="32">
        <f t="shared" ref="H86" si="39">H75+H85</f>
        <v>15.7</v>
      </c>
      <c r="I86" s="32">
        <f t="shared" ref="I86" si="40">I75+I85</f>
        <v>92</v>
      </c>
      <c r="J86" s="32">
        <f t="shared" ref="J86:L86" si="41">J75+J85</f>
        <v>586</v>
      </c>
      <c r="K86" s="32"/>
      <c r="L86" s="32">
        <f t="shared" si="41"/>
        <v>61.41</v>
      </c>
    </row>
    <row r="87" spans="1:12" ht="15" x14ac:dyDescent="0.25">
      <c r="A87" s="20">
        <v>1</v>
      </c>
      <c r="B87" s="21">
        <v>5</v>
      </c>
      <c r="C87" s="22" t="s">
        <v>20</v>
      </c>
      <c r="D87" s="5" t="s">
        <v>21</v>
      </c>
      <c r="E87" s="39" t="s">
        <v>78</v>
      </c>
      <c r="F87" s="40">
        <v>220</v>
      </c>
      <c r="G87" s="40">
        <v>5.8</v>
      </c>
      <c r="H87" s="40">
        <v>6</v>
      </c>
      <c r="I87" s="40">
        <v>31.5</v>
      </c>
      <c r="J87" s="40">
        <v>203</v>
      </c>
      <c r="K87" s="41" t="s">
        <v>79</v>
      </c>
      <c r="L87" s="40">
        <v>13.46</v>
      </c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3"/>
      <c r="B89" s="15"/>
      <c r="C89" s="11"/>
      <c r="D89" s="7" t="s">
        <v>22</v>
      </c>
      <c r="E89" s="42" t="s">
        <v>77</v>
      </c>
      <c r="F89" s="43">
        <v>200</v>
      </c>
      <c r="G89" s="43">
        <v>4.7</v>
      </c>
      <c r="H89" s="43">
        <v>3.5</v>
      </c>
      <c r="I89" s="43">
        <v>12.5</v>
      </c>
      <c r="J89" s="43">
        <v>100.4</v>
      </c>
      <c r="K89" s="44" t="s">
        <v>83</v>
      </c>
      <c r="L89" s="43">
        <v>7.4</v>
      </c>
    </row>
    <row r="90" spans="1:12" ht="15" x14ac:dyDescent="0.25">
      <c r="A90" s="23"/>
      <c r="B90" s="15"/>
      <c r="C90" s="11"/>
      <c r="D90" s="7" t="s">
        <v>23</v>
      </c>
      <c r="E90" s="42" t="s">
        <v>46</v>
      </c>
      <c r="F90" s="43">
        <v>30</v>
      </c>
      <c r="G90" s="43">
        <v>2.2999999999999998</v>
      </c>
      <c r="H90" s="43">
        <v>0.2</v>
      </c>
      <c r="I90" s="43">
        <v>14.8</v>
      </c>
      <c r="J90" s="43">
        <v>70.3</v>
      </c>
      <c r="K90" s="44" t="s">
        <v>47</v>
      </c>
      <c r="L90" s="43">
        <v>1.8</v>
      </c>
    </row>
    <row r="91" spans="1:12" ht="15" x14ac:dyDescent="0.25">
      <c r="A91" s="23"/>
      <c r="B91" s="15"/>
      <c r="C91" s="11"/>
      <c r="D91" s="7"/>
      <c r="E91" s="42" t="s">
        <v>48</v>
      </c>
      <c r="F91" s="43">
        <v>20</v>
      </c>
      <c r="G91" s="43">
        <v>1.3</v>
      </c>
      <c r="H91" s="43">
        <v>0.2</v>
      </c>
      <c r="I91" s="43">
        <v>7.9</v>
      </c>
      <c r="J91" s="43">
        <v>39.1</v>
      </c>
      <c r="K91" s="44" t="s">
        <v>47</v>
      </c>
      <c r="L91" s="43">
        <v>1.4</v>
      </c>
    </row>
    <row r="92" spans="1:12" ht="15" x14ac:dyDescent="0.25">
      <c r="A92" s="23"/>
      <c r="B92" s="15"/>
      <c r="C92" s="11"/>
      <c r="D92" s="7" t="s">
        <v>24</v>
      </c>
      <c r="E92" s="42" t="s">
        <v>49</v>
      </c>
      <c r="F92" s="43">
        <v>50</v>
      </c>
      <c r="G92" s="43">
        <v>0.8</v>
      </c>
      <c r="H92" s="43">
        <v>0.3</v>
      </c>
      <c r="I92" s="43">
        <v>10.5</v>
      </c>
      <c r="J92" s="43">
        <v>47.3</v>
      </c>
      <c r="K92" s="44" t="s">
        <v>47</v>
      </c>
      <c r="L92" s="43">
        <v>6.75</v>
      </c>
    </row>
    <row r="93" spans="1:12" ht="15" x14ac:dyDescent="0.25">
      <c r="A93" s="23"/>
      <c r="B93" s="15"/>
      <c r="C93" s="11"/>
      <c r="D93" s="6"/>
      <c r="E93" s="42" t="s">
        <v>80</v>
      </c>
      <c r="F93" s="43">
        <v>10</v>
      </c>
      <c r="G93" s="43">
        <v>0.1</v>
      </c>
      <c r="H93" s="43">
        <v>7.3</v>
      </c>
      <c r="I93" s="43">
        <v>0.1</v>
      </c>
      <c r="J93" s="43">
        <v>66.099999999999994</v>
      </c>
      <c r="K93" s="44" t="s">
        <v>82</v>
      </c>
      <c r="L93" s="43">
        <v>8.4</v>
      </c>
    </row>
    <row r="94" spans="1:12" ht="15" x14ac:dyDescent="0.25">
      <c r="A94" s="23"/>
      <c r="B94" s="15"/>
      <c r="C94" s="11"/>
      <c r="D94" s="6"/>
      <c r="E94" s="42" t="s">
        <v>81</v>
      </c>
      <c r="F94" s="43">
        <v>30</v>
      </c>
      <c r="G94" s="43">
        <v>7</v>
      </c>
      <c r="H94" s="43">
        <v>8.9</v>
      </c>
      <c r="I94" s="43">
        <v>0</v>
      </c>
      <c r="J94" s="43">
        <v>107.5</v>
      </c>
      <c r="K94" s="44" t="s">
        <v>84</v>
      </c>
      <c r="L94" s="43">
        <v>22.2</v>
      </c>
    </row>
    <row r="95" spans="1:12" ht="15" x14ac:dyDescent="0.25">
      <c r="A95" s="24"/>
      <c r="B95" s="17"/>
      <c r="C95" s="8"/>
      <c r="D95" s="18" t="s">
        <v>33</v>
      </c>
      <c r="E95" s="9"/>
      <c r="F95" s="19">
        <f>SUM(F87:F94)</f>
        <v>560</v>
      </c>
      <c r="G95" s="19">
        <f>SUM(G87:G94)</f>
        <v>22</v>
      </c>
      <c r="H95" s="19">
        <f>SUM(H87:H94)</f>
        <v>26.4</v>
      </c>
      <c r="I95" s="19">
        <f>SUM(I87:I94)</f>
        <v>77.3</v>
      </c>
      <c r="J95" s="19">
        <f>SUM(J87:J94)</f>
        <v>633.70000000000005</v>
      </c>
      <c r="K95" s="25"/>
      <c r="L95" s="19">
        <f>SUM(L87:L94)</f>
        <v>61.41</v>
      </c>
    </row>
    <row r="96" spans="1:12" ht="15" x14ac:dyDescent="0.25">
      <c r="A96" s="26">
        <f>A87</f>
        <v>1</v>
      </c>
      <c r="B96" s="13">
        <f>B87</f>
        <v>5</v>
      </c>
      <c r="C96" s="10" t="s">
        <v>25</v>
      </c>
      <c r="D96" s="7" t="s">
        <v>26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7" t="s">
        <v>27</v>
      </c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7" t="s">
        <v>28</v>
      </c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3"/>
      <c r="B99" s="15"/>
      <c r="C99" s="11"/>
      <c r="D99" s="7" t="s">
        <v>29</v>
      </c>
      <c r="E99" s="42"/>
      <c r="F99" s="43"/>
      <c r="G99" s="43"/>
      <c r="H99" s="43"/>
      <c r="I99" s="43"/>
      <c r="J99" s="43"/>
      <c r="K99" s="44"/>
      <c r="L99" s="43"/>
    </row>
    <row r="100" spans="1:12" ht="15" x14ac:dyDescent="0.25">
      <c r="A100" s="23"/>
      <c r="B100" s="15"/>
      <c r="C100" s="11"/>
      <c r="D100" s="7" t="s">
        <v>30</v>
      </c>
      <c r="E100" s="42"/>
      <c r="F100" s="43"/>
      <c r="G100" s="43"/>
      <c r="H100" s="43"/>
      <c r="I100" s="43"/>
      <c r="J100" s="43"/>
      <c r="K100" s="44"/>
      <c r="L100" s="43"/>
    </row>
    <row r="101" spans="1:12" ht="15" x14ac:dyDescent="0.25">
      <c r="A101" s="23"/>
      <c r="B101" s="15"/>
      <c r="C101" s="11"/>
      <c r="D101" s="7" t="s">
        <v>31</v>
      </c>
      <c r="E101" s="42"/>
      <c r="F101" s="43"/>
      <c r="G101" s="43"/>
      <c r="H101" s="43"/>
      <c r="I101" s="43"/>
      <c r="J101" s="43"/>
      <c r="K101" s="44"/>
      <c r="L101" s="43"/>
    </row>
    <row r="102" spans="1:12" ht="15" x14ac:dyDescent="0.25">
      <c r="A102" s="23"/>
      <c r="B102" s="15"/>
      <c r="C102" s="11"/>
      <c r="D102" s="7" t="s">
        <v>32</v>
      </c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6"/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6"/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4"/>
      <c r="B105" s="17"/>
      <c r="C105" s="8"/>
      <c r="D105" s="18" t="s">
        <v>33</v>
      </c>
      <c r="E105" s="9"/>
      <c r="F105" s="19">
        <f>SUM(F96:F104)</f>
        <v>0</v>
      </c>
      <c r="G105" s="19">
        <f t="shared" ref="G105" si="42">SUM(G96:G104)</f>
        <v>0</v>
      </c>
      <c r="H105" s="19">
        <f t="shared" ref="H105" si="43">SUM(H96:H104)</f>
        <v>0</v>
      </c>
      <c r="I105" s="19">
        <f t="shared" ref="I105" si="44">SUM(I96:I104)</f>
        <v>0</v>
      </c>
      <c r="J105" s="19">
        <f t="shared" ref="J105:L105" si="45">SUM(J96:J104)</f>
        <v>0</v>
      </c>
      <c r="K105" s="25"/>
      <c r="L105" s="19">
        <f t="shared" si="45"/>
        <v>0</v>
      </c>
    </row>
    <row r="106" spans="1:12" ht="15.75" customHeight="1" x14ac:dyDescent="0.2">
      <c r="A106" s="29">
        <f>A87</f>
        <v>1</v>
      </c>
      <c r="B106" s="30">
        <f>B87</f>
        <v>5</v>
      </c>
      <c r="C106" s="51" t="s">
        <v>4</v>
      </c>
      <c r="D106" s="52"/>
      <c r="E106" s="31"/>
      <c r="F106" s="32">
        <f>F95+F105</f>
        <v>560</v>
      </c>
      <c r="G106" s="32">
        <f t="shared" ref="G106" si="46">G95+G105</f>
        <v>22</v>
      </c>
      <c r="H106" s="32">
        <f t="shared" ref="H106" si="47">H95+H105</f>
        <v>26.4</v>
      </c>
      <c r="I106" s="32">
        <f t="shared" ref="I106" si="48">I95+I105</f>
        <v>77.3</v>
      </c>
      <c r="J106" s="32">
        <f t="shared" ref="J106:L106" si="49">J95+J105</f>
        <v>633.70000000000005</v>
      </c>
      <c r="K106" s="32"/>
      <c r="L106" s="32">
        <f t="shared" si="49"/>
        <v>61.41</v>
      </c>
    </row>
    <row r="107" spans="1:12" ht="15" x14ac:dyDescent="0.25">
      <c r="A107" s="20">
        <v>2</v>
      </c>
      <c r="B107" s="21">
        <v>1</v>
      </c>
      <c r="C107" s="22" t="s">
        <v>20</v>
      </c>
      <c r="D107" s="5" t="s">
        <v>21</v>
      </c>
      <c r="E107" s="39" t="s">
        <v>85</v>
      </c>
      <c r="F107" s="40">
        <v>250</v>
      </c>
      <c r="G107" s="40">
        <v>26.2</v>
      </c>
      <c r="H107" s="40">
        <v>8.8000000000000007</v>
      </c>
      <c r="I107" s="40">
        <v>21.9</v>
      </c>
      <c r="J107" s="40">
        <v>271.7</v>
      </c>
      <c r="K107" s="41" t="s">
        <v>86</v>
      </c>
      <c r="L107" s="40">
        <v>27.71</v>
      </c>
    </row>
    <row r="108" spans="1:12" ht="15" x14ac:dyDescent="0.25">
      <c r="A108" s="23"/>
      <c r="B108" s="15"/>
      <c r="C108" s="11"/>
      <c r="D108" s="6"/>
      <c r="E108" s="42"/>
      <c r="F108" s="43"/>
      <c r="G108" s="43"/>
      <c r="H108" s="43"/>
      <c r="I108" s="43"/>
      <c r="J108" s="43"/>
      <c r="K108" s="44"/>
      <c r="L108" s="43"/>
    </row>
    <row r="109" spans="1:12" ht="15" x14ac:dyDescent="0.25">
      <c r="A109" s="23"/>
      <c r="B109" s="15"/>
      <c r="C109" s="11"/>
      <c r="D109" s="7" t="s">
        <v>22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23</v>
      </c>
      <c r="E110" s="42" t="s">
        <v>46</v>
      </c>
      <c r="F110" s="43">
        <v>30</v>
      </c>
      <c r="G110" s="43">
        <v>2.2999999999999998</v>
      </c>
      <c r="H110" s="43">
        <v>0.2</v>
      </c>
      <c r="I110" s="43">
        <v>14.8</v>
      </c>
      <c r="J110" s="43">
        <v>70.3</v>
      </c>
      <c r="K110" s="44" t="s">
        <v>47</v>
      </c>
      <c r="L110" s="43">
        <v>1.8</v>
      </c>
    </row>
    <row r="111" spans="1:12" ht="15" x14ac:dyDescent="0.25">
      <c r="A111" s="23"/>
      <c r="B111" s="15"/>
      <c r="C111" s="11"/>
      <c r="D111" s="7"/>
      <c r="E111" s="42" t="s">
        <v>48</v>
      </c>
      <c r="F111" s="43">
        <v>20</v>
      </c>
      <c r="G111" s="43">
        <v>1.3</v>
      </c>
      <c r="H111" s="43">
        <v>0.2</v>
      </c>
      <c r="I111" s="43">
        <v>7.9</v>
      </c>
      <c r="J111" s="43">
        <v>39.1</v>
      </c>
      <c r="K111" s="44" t="s">
        <v>47</v>
      </c>
      <c r="L111" s="43">
        <v>1.4</v>
      </c>
    </row>
    <row r="112" spans="1:12" ht="15" x14ac:dyDescent="0.25">
      <c r="A112" s="23"/>
      <c r="B112" s="15"/>
      <c r="C112" s="11"/>
      <c r="D112" s="7" t="s">
        <v>24</v>
      </c>
      <c r="E112" s="42" t="s">
        <v>88</v>
      </c>
      <c r="F112" s="43">
        <v>100</v>
      </c>
      <c r="G112" s="43">
        <v>0.4</v>
      </c>
      <c r="H112" s="43">
        <v>0.4</v>
      </c>
      <c r="I112" s="43">
        <v>9.8000000000000007</v>
      </c>
      <c r="J112" s="43">
        <v>44.4</v>
      </c>
      <c r="K112" s="44" t="s">
        <v>47</v>
      </c>
      <c r="L112" s="43">
        <v>13.5</v>
      </c>
    </row>
    <row r="113" spans="1:12" ht="15" x14ac:dyDescent="0.25">
      <c r="A113" s="23"/>
      <c r="B113" s="15"/>
      <c r="C113" s="11"/>
      <c r="D113" s="6" t="s">
        <v>50</v>
      </c>
      <c r="E113" s="42" t="s">
        <v>87</v>
      </c>
      <c r="F113" s="43">
        <v>200</v>
      </c>
      <c r="G113" s="43">
        <v>1</v>
      </c>
      <c r="H113" s="43">
        <v>0</v>
      </c>
      <c r="I113" s="43">
        <v>25.4</v>
      </c>
      <c r="J113" s="43">
        <v>105.6</v>
      </c>
      <c r="K113" s="44" t="s">
        <v>47</v>
      </c>
      <c r="L113" s="43">
        <v>9</v>
      </c>
    </row>
    <row r="114" spans="1:12" ht="15" x14ac:dyDescent="0.25">
      <c r="A114" s="23"/>
      <c r="B114" s="15"/>
      <c r="C114" s="11"/>
      <c r="D114" s="6" t="s">
        <v>26</v>
      </c>
      <c r="E114" s="42" t="s">
        <v>89</v>
      </c>
      <c r="F114" s="43">
        <v>50</v>
      </c>
      <c r="G114" s="43">
        <v>0.6</v>
      </c>
      <c r="H114" s="43">
        <v>0.1</v>
      </c>
      <c r="I114" s="43">
        <v>1.9</v>
      </c>
      <c r="J114" s="43">
        <v>10.7</v>
      </c>
      <c r="K114" s="44" t="s">
        <v>61</v>
      </c>
      <c r="L114" s="43">
        <v>8</v>
      </c>
    </row>
    <row r="115" spans="1:12" ht="15" x14ac:dyDescent="0.25">
      <c r="A115" s="24"/>
      <c r="B115" s="17"/>
      <c r="C115" s="8"/>
      <c r="D115" s="18" t="s">
        <v>33</v>
      </c>
      <c r="E115" s="9"/>
      <c r="F115" s="19">
        <f>SUM(F107:F114)</f>
        <v>650</v>
      </c>
      <c r="G115" s="19">
        <f>SUM(G107:G114)</f>
        <v>31.8</v>
      </c>
      <c r="H115" s="19">
        <f>SUM(H107:H114)</f>
        <v>9.6999999999999993</v>
      </c>
      <c r="I115" s="19">
        <f>SUM(I107:I114)</f>
        <v>81.700000000000017</v>
      </c>
      <c r="J115" s="19">
        <f>SUM(J107:J114)</f>
        <v>541.80000000000007</v>
      </c>
      <c r="K115" s="25"/>
      <c r="L115" s="19">
        <f>SUM(L107:L114)</f>
        <v>61.41</v>
      </c>
    </row>
    <row r="116" spans="1:12" ht="15" x14ac:dyDescent="0.25">
      <c r="A116" s="26">
        <f>A107</f>
        <v>2</v>
      </c>
      <c r="B116" s="13">
        <f>B107</f>
        <v>1</v>
      </c>
      <c r="C116" s="10" t="s">
        <v>25</v>
      </c>
      <c r="D116" s="7" t="s">
        <v>26</v>
      </c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7" t="s">
        <v>27</v>
      </c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3"/>
      <c r="B118" s="15"/>
      <c r="C118" s="11"/>
      <c r="D118" s="7" t="s">
        <v>28</v>
      </c>
      <c r="E118" s="42"/>
      <c r="F118" s="43"/>
      <c r="G118" s="43"/>
      <c r="H118" s="43"/>
      <c r="I118" s="43"/>
      <c r="J118" s="43"/>
      <c r="K118" s="44"/>
      <c r="L118" s="43"/>
    </row>
    <row r="119" spans="1:12" ht="15" x14ac:dyDescent="0.25">
      <c r="A119" s="23"/>
      <c r="B119" s="15"/>
      <c r="C119" s="11"/>
      <c r="D119" s="7" t="s">
        <v>29</v>
      </c>
      <c r="E119" s="42"/>
      <c r="F119" s="43"/>
      <c r="G119" s="43"/>
      <c r="H119" s="43"/>
      <c r="I119" s="43"/>
      <c r="J119" s="43"/>
      <c r="K119" s="44"/>
      <c r="L119" s="43"/>
    </row>
    <row r="120" spans="1:12" ht="15" x14ac:dyDescent="0.25">
      <c r="A120" s="23"/>
      <c r="B120" s="15"/>
      <c r="C120" s="11"/>
      <c r="D120" s="7" t="s">
        <v>30</v>
      </c>
      <c r="E120" s="42"/>
      <c r="F120" s="43"/>
      <c r="G120" s="43"/>
      <c r="H120" s="43"/>
      <c r="I120" s="43"/>
      <c r="J120" s="43"/>
      <c r="K120" s="44"/>
      <c r="L120" s="43"/>
    </row>
    <row r="121" spans="1:12" ht="15" x14ac:dyDescent="0.25">
      <c r="A121" s="23"/>
      <c r="B121" s="15"/>
      <c r="C121" s="11"/>
      <c r="D121" s="7" t="s">
        <v>31</v>
      </c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23"/>
      <c r="B122" s="15"/>
      <c r="C122" s="11"/>
      <c r="D122" s="7" t="s">
        <v>32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23"/>
      <c r="B123" s="15"/>
      <c r="C123" s="11"/>
      <c r="D123" s="6"/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23"/>
      <c r="B124" s="15"/>
      <c r="C124" s="11"/>
      <c r="D124" s="6"/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24"/>
      <c r="B125" s="17"/>
      <c r="C125" s="8"/>
      <c r="D125" s="18" t="s">
        <v>33</v>
      </c>
      <c r="E125" s="9"/>
      <c r="F125" s="19">
        <f>SUM(F116:F124)</f>
        <v>0</v>
      </c>
      <c r="G125" s="19">
        <f t="shared" ref="G125:J125" si="50">SUM(G116:G124)</f>
        <v>0</v>
      </c>
      <c r="H125" s="19">
        <f t="shared" si="50"/>
        <v>0</v>
      </c>
      <c r="I125" s="19">
        <f t="shared" si="50"/>
        <v>0</v>
      </c>
      <c r="J125" s="19">
        <f t="shared" si="50"/>
        <v>0</v>
      </c>
      <c r="K125" s="25"/>
      <c r="L125" s="19">
        <f t="shared" ref="L125" si="51">SUM(L116:L124)</f>
        <v>0</v>
      </c>
    </row>
    <row r="126" spans="1:12" ht="15" x14ac:dyDescent="0.2">
      <c r="A126" s="29">
        <f>A107</f>
        <v>2</v>
      </c>
      <c r="B126" s="30">
        <f>B107</f>
        <v>1</v>
      </c>
      <c r="C126" s="51" t="s">
        <v>4</v>
      </c>
      <c r="D126" s="52"/>
      <c r="E126" s="31"/>
      <c r="F126" s="32">
        <f>F115+F125</f>
        <v>650</v>
      </c>
      <c r="G126" s="32">
        <f t="shared" ref="G126" si="52">G115+G125</f>
        <v>31.8</v>
      </c>
      <c r="H126" s="32">
        <f t="shared" ref="H126" si="53">H115+H125</f>
        <v>9.6999999999999993</v>
      </c>
      <c r="I126" s="32">
        <f t="shared" ref="I126" si="54">I115+I125</f>
        <v>81.700000000000017</v>
      </c>
      <c r="J126" s="32">
        <f t="shared" ref="J126:L126" si="55">J115+J125</f>
        <v>541.80000000000007</v>
      </c>
      <c r="K126" s="32"/>
      <c r="L126" s="32">
        <f t="shared" si="55"/>
        <v>61.41</v>
      </c>
    </row>
    <row r="127" spans="1:12" ht="15" x14ac:dyDescent="0.25">
      <c r="A127" s="14">
        <v>2</v>
      </c>
      <c r="B127" s="15">
        <v>2</v>
      </c>
      <c r="C127" s="22" t="s">
        <v>20</v>
      </c>
      <c r="D127" s="5" t="s">
        <v>21</v>
      </c>
      <c r="E127" s="39" t="s">
        <v>90</v>
      </c>
      <c r="F127" s="40">
        <v>150</v>
      </c>
      <c r="G127" s="40">
        <v>5.3</v>
      </c>
      <c r="H127" s="40">
        <v>4.9000000000000004</v>
      </c>
      <c r="I127" s="40">
        <v>32.799999999999997</v>
      </c>
      <c r="J127" s="40">
        <v>196.8</v>
      </c>
      <c r="K127" s="41" t="s">
        <v>45</v>
      </c>
      <c r="L127" s="40">
        <v>3.1</v>
      </c>
    </row>
    <row r="128" spans="1:12" ht="15" x14ac:dyDescent="0.25">
      <c r="A128" s="14"/>
      <c r="B128" s="15"/>
      <c r="C128" s="11"/>
      <c r="D128" s="6"/>
      <c r="E128" s="42" t="s">
        <v>91</v>
      </c>
      <c r="F128" s="43">
        <v>100</v>
      </c>
      <c r="G128" s="43">
        <v>13.9</v>
      </c>
      <c r="H128" s="43">
        <v>7.4</v>
      </c>
      <c r="I128" s="43">
        <v>6.3</v>
      </c>
      <c r="J128" s="43">
        <v>147.30000000000001</v>
      </c>
      <c r="K128" s="44" t="s">
        <v>92</v>
      </c>
      <c r="L128" s="43">
        <v>30.16</v>
      </c>
    </row>
    <row r="129" spans="1:12" ht="15" x14ac:dyDescent="0.25">
      <c r="A129" s="14"/>
      <c r="B129" s="15"/>
      <c r="C129" s="11"/>
      <c r="D129" s="7" t="s">
        <v>22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23</v>
      </c>
      <c r="E130" s="42" t="s">
        <v>46</v>
      </c>
      <c r="F130" s="43">
        <v>30</v>
      </c>
      <c r="G130" s="43">
        <v>2.2999999999999998</v>
      </c>
      <c r="H130" s="43">
        <v>0.2</v>
      </c>
      <c r="I130" s="43">
        <v>14.8</v>
      </c>
      <c r="J130" s="43">
        <v>70.3</v>
      </c>
      <c r="K130" s="44" t="s">
        <v>47</v>
      </c>
      <c r="L130" s="43">
        <v>1.8</v>
      </c>
    </row>
    <row r="131" spans="1:12" ht="15" x14ac:dyDescent="0.25">
      <c r="A131" s="14"/>
      <c r="B131" s="15"/>
      <c r="C131" s="11"/>
      <c r="D131" s="7"/>
      <c r="E131" s="42" t="s">
        <v>48</v>
      </c>
      <c r="F131" s="43">
        <v>20</v>
      </c>
      <c r="G131" s="43">
        <v>1.3</v>
      </c>
      <c r="H131" s="43">
        <v>0.2</v>
      </c>
      <c r="I131" s="43">
        <v>7.9</v>
      </c>
      <c r="J131" s="43">
        <v>39.1</v>
      </c>
      <c r="K131" s="44" t="s">
        <v>47</v>
      </c>
      <c r="L131" s="43">
        <v>1.4</v>
      </c>
    </row>
    <row r="132" spans="1:12" ht="15" x14ac:dyDescent="0.25">
      <c r="A132" s="14"/>
      <c r="B132" s="15"/>
      <c r="C132" s="11"/>
      <c r="D132" s="7" t="s">
        <v>24</v>
      </c>
      <c r="E132" s="42" t="s">
        <v>94</v>
      </c>
      <c r="F132" s="43">
        <v>100</v>
      </c>
      <c r="G132" s="43">
        <v>1.5</v>
      </c>
      <c r="H132" s="43">
        <v>0.5</v>
      </c>
      <c r="I132" s="43">
        <v>21</v>
      </c>
      <c r="J132" s="43">
        <v>94.5</v>
      </c>
      <c r="K132" s="44" t="s">
        <v>95</v>
      </c>
      <c r="L132" s="43">
        <v>13.5</v>
      </c>
    </row>
    <row r="133" spans="1:12" ht="15" x14ac:dyDescent="0.25">
      <c r="A133" s="14"/>
      <c r="B133" s="15"/>
      <c r="C133" s="11"/>
      <c r="D133" s="6" t="s">
        <v>50</v>
      </c>
      <c r="E133" s="42" t="s">
        <v>93</v>
      </c>
      <c r="F133" s="43">
        <v>200</v>
      </c>
      <c r="G133" s="43">
        <v>0.5</v>
      </c>
      <c r="H133" s="43">
        <v>0</v>
      </c>
      <c r="I133" s="43">
        <v>19.8</v>
      </c>
      <c r="J133" s="43">
        <v>81</v>
      </c>
      <c r="K133" s="44" t="s">
        <v>96</v>
      </c>
      <c r="L133" s="43">
        <v>5.45</v>
      </c>
    </row>
    <row r="134" spans="1:12" ht="15" x14ac:dyDescent="0.25">
      <c r="A134" s="14"/>
      <c r="B134" s="15"/>
      <c r="C134" s="11"/>
      <c r="D134" s="6" t="s">
        <v>26</v>
      </c>
      <c r="E134" s="42" t="s">
        <v>97</v>
      </c>
      <c r="F134" s="43">
        <v>50</v>
      </c>
      <c r="G134" s="43">
        <v>0.4</v>
      </c>
      <c r="H134" s="43">
        <v>0.1</v>
      </c>
      <c r="I134" s="43">
        <v>1.3</v>
      </c>
      <c r="J134" s="43">
        <v>7.1</v>
      </c>
      <c r="K134" s="44" t="s">
        <v>68</v>
      </c>
      <c r="L134" s="43">
        <v>6</v>
      </c>
    </row>
    <row r="135" spans="1:12" ht="15" x14ac:dyDescent="0.25">
      <c r="A135" s="16"/>
      <c r="B135" s="17"/>
      <c r="C135" s="8"/>
      <c r="D135" s="18" t="s">
        <v>33</v>
      </c>
      <c r="E135" s="9"/>
      <c r="F135" s="19">
        <f>SUM(F127:F134)</f>
        <v>650</v>
      </c>
      <c r="G135" s="19">
        <f t="shared" ref="G135:J135" si="56">SUM(G127:G134)</f>
        <v>25.2</v>
      </c>
      <c r="H135" s="19">
        <f t="shared" si="56"/>
        <v>13.299999999999999</v>
      </c>
      <c r="I135" s="19">
        <f t="shared" si="56"/>
        <v>103.89999999999998</v>
      </c>
      <c r="J135" s="19">
        <f t="shared" si="56"/>
        <v>636.1</v>
      </c>
      <c r="K135" s="25"/>
      <c r="L135" s="19">
        <f t="shared" ref="L135" si="57">SUM(L127:L134)</f>
        <v>61.41</v>
      </c>
    </row>
    <row r="136" spans="1:12" ht="15" x14ac:dyDescent="0.25">
      <c r="A136" s="13">
        <f>A127</f>
        <v>2</v>
      </c>
      <c r="B136" s="13">
        <f>B127</f>
        <v>2</v>
      </c>
      <c r="C136" s="10" t="s">
        <v>25</v>
      </c>
      <c r="D136" s="7" t="s">
        <v>26</v>
      </c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4"/>
      <c r="B137" s="15"/>
      <c r="C137" s="11"/>
      <c r="D137" s="7" t="s">
        <v>27</v>
      </c>
      <c r="E137" s="42"/>
      <c r="F137" s="43"/>
      <c r="G137" s="43"/>
      <c r="H137" s="43"/>
      <c r="I137" s="43"/>
      <c r="J137" s="43"/>
      <c r="K137" s="44"/>
      <c r="L137" s="43"/>
    </row>
    <row r="138" spans="1:12" ht="15" x14ac:dyDescent="0.25">
      <c r="A138" s="14"/>
      <c r="B138" s="15"/>
      <c r="C138" s="11"/>
      <c r="D138" s="7" t="s">
        <v>28</v>
      </c>
      <c r="E138" s="42"/>
      <c r="F138" s="43"/>
      <c r="G138" s="43"/>
      <c r="H138" s="43"/>
      <c r="I138" s="43"/>
      <c r="J138" s="43"/>
      <c r="K138" s="44"/>
      <c r="L138" s="43"/>
    </row>
    <row r="139" spans="1:12" ht="15" x14ac:dyDescent="0.25">
      <c r="A139" s="14"/>
      <c r="B139" s="15"/>
      <c r="C139" s="11"/>
      <c r="D139" s="7" t="s">
        <v>29</v>
      </c>
      <c r="E139" s="42"/>
      <c r="F139" s="43"/>
      <c r="G139" s="43"/>
      <c r="H139" s="43"/>
      <c r="I139" s="43"/>
      <c r="J139" s="43"/>
      <c r="K139" s="44"/>
      <c r="L139" s="43"/>
    </row>
    <row r="140" spans="1:12" ht="15" x14ac:dyDescent="0.25">
      <c r="A140" s="14"/>
      <c r="B140" s="15"/>
      <c r="C140" s="11"/>
      <c r="D140" s="7" t="s">
        <v>30</v>
      </c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14"/>
      <c r="B141" s="15"/>
      <c r="C141" s="11"/>
      <c r="D141" s="7" t="s">
        <v>31</v>
      </c>
      <c r="E141" s="42"/>
      <c r="F141" s="43"/>
      <c r="G141" s="43"/>
      <c r="H141" s="43"/>
      <c r="I141" s="43"/>
      <c r="J141" s="43"/>
      <c r="K141" s="44"/>
      <c r="L141" s="43"/>
    </row>
    <row r="142" spans="1:12" ht="15" x14ac:dyDescent="0.25">
      <c r="A142" s="14"/>
      <c r="B142" s="15"/>
      <c r="C142" s="11"/>
      <c r="D142" s="7" t="s">
        <v>32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14"/>
      <c r="B143" s="15"/>
      <c r="C143" s="11"/>
      <c r="D143" s="6"/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14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16"/>
      <c r="B145" s="17"/>
      <c r="C145" s="8"/>
      <c r="D145" s="18" t="s">
        <v>33</v>
      </c>
      <c r="E145" s="9"/>
      <c r="F145" s="19">
        <f>SUM(F136:F144)</f>
        <v>0</v>
      </c>
      <c r="G145" s="19">
        <f t="shared" ref="G145:J145" si="58">SUM(G136:G144)</f>
        <v>0</v>
      </c>
      <c r="H145" s="19">
        <f t="shared" si="58"/>
        <v>0</v>
      </c>
      <c r="I145" s="19">
        <f t="shared" si="58"/>
        <v>0</v>
      </c>
      <c r="J145" s="19">
        <f t="shared" si="58"/>
        <v>0</v>
      </c>
      <c r="K145" s="25"/>
      <c r="L145" s="19">
        <f t="shared" ref="L145" si="59">SUM(L136:L144)</f>
        <v>0</v>
      </c>
    </row>
    <row r="146" spans="1:12" ht="15" x14ac:dyDescent="0.2">
      <c r="A146" s="33">
        <f>A127</f>
        <v>2</v>
      </c>
      <c r="B146" s="33">
        <f>B127</f>
        <v>2</v>
      </c>
      <c r="C146" s="51" t="s">
        <v>4</v>
      </c>
      <c r="D146" s="52"/>
      <c r="E146" s="31"/>
      <c r="F146" s="32">
        <f>F135+F145</f>
        <v>650</v>
      </c>
      <c r="G146" s="32">
        <f t="shared" ref="G146" si="60">G135+G145</f>
        <v>25.2</v>
      </c>
      <c r="H146" s="32">
        <f t="shared" ref="H146" si="61">H135+H145</f>
        <v>13.299999999999999</v>
      </c>
      <c r="I146" s="32">
        <f t="shared" ref="I146" si="62">I135+I145</f>
        <v>103.89999999999998</v>
      </c>
      <c r="J146" s="32">
        <f t="shared" ref="J146:L146" si="63">J135+J145</f>
        <v>636.1</v>
      </c>
      <c r="K146" s="32"/>
      <c r="L146" s="32">
        <f t="shared" si="63"/>
        <v>61.41</v>
      </c>
    </row>
    <row r="147" spans="1:12" ht="15" x14ac:dyDescent="0.25">
      <c r="A147" s="20">
        <v>2</v>
      </c>
      <c r="B147" s="21">
        <v>3</v>
      </c>
      <c r="C147" s="22" t="s">
        <v>20</v>
      </c>
      <c r="D147" s="5" t="s">
        <v>21</v>
      </c>
      <c r="E147" s="39" t="s">
        <v>98</v>
      </c>
      <c r="F147" s="40">
        <v>250</v>
      </c>
      <c r="G147" s="40">
        <v>31</v>
      </c>
      <c r="H147" s="40">
        <v>7.8</v>
      </c>
      <c r="I147" s="40">
        <v>22</v>
      </c>
      <c r="J147" s="40">
        <v>282</v>
      </c>
      <c r="K147" s="41" t="s">
        <v>99</v>
      </c>
      <c r="L147" s="40">
        <v>32.21</v>
      </c>
    </row>
    <row r="148" spans="1:12" ht="15" x14ac:dyDescent="0.25">
      <c r="A148" s="23"/>
      <c r="B148" s="15"/>
      <c r="C148" s="11"/>
      <c r="D148" s="6"/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22</v>
      </c>
      <c r="E149" s="42" t="s">
        <v>100</v>
      </c>
      <c r="F149" s="43">
        <v>200</v>
      </c>
      <c r="G149" s="43">
        <v>0.2</v>
      </c>
      <c r="H149" s="43">
        <v>0</v>
      </c>
      <c r="I149" s="43">
        <v>6.4</v>
      </c>
      <c r="J149" s="43">
        <v>26.8</v>
      </c>
      <c r="K149" s="44" t="s">
        <v>101</v>
      </c>
      <c r="L149" s="43">
        <v>3.3</v>
      </c>
    </row>
    <row r="150" spans="1:12" ht="15.75" customHeight="1" x14ac:dyDescent="0.25">
      <c r="A150" s="23"/>
      <c r="B150" s="15"/>
      <c r="C150" s="11"/>
      <c r="D150" s="7" t="s">
        <v>23</v>
      </c>
      <c r="E150" s="42" t="s">
        <v>46</v>
      </c>
      <c r="F150" s="43">
        <v>30</v>
      </c>
      <c r="G150" s="43">
        <v>2.2999999999999998</v>
      </c>
      <c r="H150" s="43">
        <v>0.2</v>
      </c>
      <c r="I150" s="43">
        <v>14.8</v>
      </c>
      <c r="J150" s="43">
        <v>70.3</v>
      </c>
      <c r="K150" s="44" t="s">
        <v>47</v>
      </c>
      <c r="L150" s="43">
        <v>1.8</v>
      </c>
    </row>
    <row r="151" spans="1:12" ht="15.75" customHeight="1" x14ac:dyDescent="0.25">
      <c r="A151" s="23"/>
      <c r="B151" s="15"/>
      <c r="C151" s="11"/>
      <c r="D151" s="7"/>
      <c r="E151" s="42" t="s">
        <v>48</v>
      </c>
      <c r="F151" s="43">
        <v>20</v>
      </c>
      <c r="G151" s="43">
        <v>1.3</v>
      </c>
      <c r="H151" s="43">
        <v>0.2</v>
      </c>
      <c r="I151" s="43">
        <v>7.9</v>
      </c>
      <c r="J151" s="43">
        <v>39.1</v>
      </c>
      <c r="K151" s="44" t="s">
        <v>47</v>
      </c>
      <c r="L151" s="43">
        <v>1.4</v>
      </c>
    </row>
    <row r="152" spans="1:12" ht="15" x14ac:dyDescent="0.25">
      <c r="A152" s="23"/>
      <c r="B152" s="15"/>
      <c r="C152" s="11"/>
      <c r="D152" s="7" t="s">
        <v>24</v>
      </c>
      <c r="E152" s="42" t="s">
        <v>102</v>
      </c>
      <c r="F152" s="43">
        <v>100</v>
      </c>
      <c r="G152" s="43">
        <v>1.3</v>
      </c>
      <c r="H152" s="43">
        <v>0.9</v>
      </c>
      <c r="I152" s="43">
        <v>0.2</v>
      </c>
      <c r="J152" s="43">
        <v>8.1</v>
      </c>
      <c r="K152" s="44">
        <v>37.799999999999997</v>
      </c>
      <c r="L152" s="43">
        <v>20</v>
      </c>
    </row>
    <row r="153" spans="1:12" ht="15" x14ac:dyDescent="0.25">
      <c r="A153" s="23"/>
      <c r="B153" s="15"/>
      <c r="C153" s="11"/>
      <c r="D153" s="6" t="s">
        <v>52</v>
      </c>
      <c r="E153" s="42" t="s">
        <v>75</v>
      </c>
      <c r="F153" s="43">
        <v>50</v>
      </c>
      <c r="G153" s="43">
        <v>1.3</v>
      </c>
      <c r="H153" s="43">
        <v>4.5</v>
      </c>
      <c r="I153" s="43">
        <v>7.6</v>
      </c>
      <c r="J153" s="43">
        <v>76.099999999999994</v>
      </c>
      <c r="K153" s="44" t="s">
        <v>76</v>
      </c>
      <c r="L153" s="43">
        <v>2.7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4"/>
      <c r="B155" s="17"/>
      <c r="C155" s="8"/>
      <c r="D155" s="18" t="s">
        <v>33</v>
      </c>
      <c r="E155" s="9"/>
      <c r="F155" s="19">
        <f>SUM(F147:F154)</f>
        <v>650</v>
      </c>
      <c r="G155" s="19">
        <f t="shared" ref="G155:J155" si="64">SUM(G147:G154)</f>
        <v>37.399999999999991</v>
      </c>
      <c r="H155" s="19">
        <f t="shared" si="64"/>
        <v>13.6</v>
      </c>
      <c r="I155" s="19">
        <f t="shared" si="64"/>
        <v>58.900000000000006</v>
      </c>
      <c r="J155" s="19">
        <f t="shared" si="64"/>
        <v>502.40000000000009</v>
      </c>
      <c r="K155" s="25"/>
      <c r="L155" s="19">
        <f t="shared" ref="L155" si="65">SUM(L147:L154)</f>
        <v>61.41</v>
      </c>
    </row>
    <row r="156" spans="1:12" ht="15" x14ac:dyDescent="0.25">
      <c r="A156" s="26">
        <f>A147</f>
        <v>2</v>
      </c>
      <c r="B156" s="13">
        <f>B147</f>
        <v>3</v>
      </c>
      <c r="C156" s="10" t="s">
        <v>25</v>
      </c>
      <c r="D156" s="7" t="s">
        <v>26</v>
      </c>
      <c r="E156" s="42"/>
      <c r="F156" s="43"/>
      <c r="G156" s="43"/>
      <c r="H156" s="43"/>
      <c r="I156" s="43"/>
      <c r="J156" s="43"/>
      <c r="K156" s="44"/>
      <c r="L156" s="43"/>
    </row>
    <row r="157" spans="1:12" ht="15" x14ac:dyDescent="0.25">
      <c r="A157" s="23"/>
      <c r="B157" s="15"/>
      <c r="C157" s="11"/>
      <c r="D157" s="7" t="s">
        <v>27</v>
      </c>
      <c r="E157" s="42"/>
      <c r="F157" s="43"/>
      <c r="G157" s="43"/>
      <c r="H157" s="43"/>
      <c r="I157" s="43"/>
      <c r="J157" s="43"/>
      <c r="K157" s="44"/>
      <c r="L157" s="43"/>
    </row>
    <row r="158" spans="1:12" ht="15" x14ac:dyDescent="0.25">
      <c r="A158" s="23"/>
      <c r="B158" s="15"/>
      <c r="C158" s="11"/>
      <c r="D158" s="7" t="s">
        <v>28</v>
      </c>
      <c r="E158" s="42"/>
      <c r="F158" s="43"/>
      <c r="G158" s="43"/>
      <c r="H158" s="43"/>
      <c r="I158" s="43"/>
      <c r="J158" s="43"/>
      <c r="K158" s="44"/>
      <c r="L158" s="43"/>
    </row>
    <row r="159" spans="1:12" ht="15" x14ac:dyDescent="0.25">
      <c r="A159" s="23"/>
      <c r="B159" s="15"/>
      <c r="C159" s="11"/>
      <c r="D159" s="7" t="s">
        <v>29</v>
      </c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30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31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32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SUM(F156:F164)</f>
        <v>0</v>
      </c>
      <c r="G165" s="19">
        <f t="shared" ref="G165:J165" si="66">SUM(G156:G164)</f>
        <v>0</v>
      </c>
      <c r="H165" s="19">
        <f t="shared" si="66"/>
        <v>0</v>
      </c>
      <c r="I165" s="19">
        <f t="shared" si="66"/>
        <v>0</v>
      </c>
      <c r="J165" s="19">
        <f t="shared" si="66"/>
        <v>0</v>
      </c>
      <c r="K165" s="25"/>
      <c r="L165" s="19">
        <f t="shared" ref="L165" si="67">SUM(L156:L164)</f>
        <v>0</v>
      </c>
    </row>
    <row r="166" spans="1:12" ht="15" x14ac:dyDescent="0.2">
      <c r="A166" s="29">
        <f>A147</f>
        <v>2</v>
      </c>
      <c r="B166" s="30">
        <f>B147</f>
        <v>3</v>
      </c>
      <c r="C166" s="51" t="s">
        <v>4</v>
      </c>
      <c r="D166" s="52"/>
      <c r="E166" s="31"/>
      <c r="F166" s="32">
        <f>F155+F165</f>
        <v>650</v>
      </c>
      <c r="G166" s="32">
        <f t="shared" ref="G166" si="68">G155+G165</f>
        <v>37.399999999999991</v>
      </c>
      <c r="H166" s="32">
        <f t="shared" ref="H166" si="69">H155+H165</f>
        <v>13.6</v>
      </c>
      <c r="I166" s="32">
        <f t="shared" ref="I166" si="70">I155+I165</f>
        <v>58.900000000000006</v>
      </c>
      <c r="J166" s="32">
        <f t="shared" ref="J166:L166" si="71">J155+J165</f>
        <v>502.40000000000009</v>
      </c>
      <c r="K166" s="32"/>
      <c r="L166" s="32">
        <f t="shared" si="71"/>
        <v>61.41</v>
      </c>
    </row>
    <row r="167" spans="1:12" ht="15" x14ac:dyDescent="0.25">
      <c r="A167" s="20">
        <v>2</v>
      </c>
      <c r="B167" s="21">
        <v>4</v>
      </c>
      <c r="C167" s="22" t="s">
        <v>20</v>
      </c>
      <c r="D167" s="5" t="s">
        <v>21</v>
      </c>
      <c r="E167" s="39" t="s">
        <v>103</v>
      </c>
      <c r="F167" s="40">
        <v>200</v>
      </c>
      <c r="G167" s="40">
        <v>4.8</v>
      </c>
      <c r="H167" s="40">
        <v>2.2000000000000002</v>
      </c>
      <c r="I167" s="40">
        <v>15.5</v>
      </c>
      <c r="J167" s="40">
        <v>100.9</v>
      </c>
      <c r="K167" s="41" t="s">
        <v>104</v>
      </c>
      <c r="L167" s="40">
        <v>7.85</v>
      </c>
    </row>
    <row r="168" spans="1:12" ht="15" x14ac:dyDescent="0.25">
      <c r="A168" s="23"/>
      <c r="B168" s="15"/>
      <c r="C168" s="11"/>
      <c r="D168" s="6"/>
      <c r="E168" s="42" t="s">
        <v>105</v>
      </c>
      <c r="F168" s="43">
        <v>100</v>
      </c>
      <c r="G168" s="43">
        <v>32.1</v>
      </c>
      <c r="H168" s="43">
        <v>2.4</v>
      </c>
      <c r="I168" s="43">
        <v>1.1000000000000001</v>
      </c>
      <c r="J168" s="43">
        <v>154.80000000000001</v>
      </c>
      <c r="K168" s="44" t="s">
        <v>106</v>
      </c>
      <c r="L168" s="43">
        <v>33.36</v>
      </c>
    </row>
    <row r="169" spans="1:12" ht="15" x14ac:dyDescent="0.25">
      <c r="A169" s="23"/>
      <c r="B169" s="15"/>
      <c r="C169" s="11"/>
      <c r="D169" s="7" t="s">
        <v>22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23</v>
      </c>
      <c r="E170" s="42" t="s">
        <v>46</v>
      </c>
      <c r="F170" s="43">
        <v>30</v>
      </c>
      <c r="G170" s="43">
        <v>2.2999999999999998</v>
      </c>
      <c r="H170" s="43">
        <v>0.2</v>
      </c>
      <c r="I170" s="43">
        <v>14.8</v>
      </c>
      <c r="J170" s="43">
        <v>70.3</v>
      </c>
      <c r="K170" s="44" t="s">
        <v>47</v>
      </c>
      <c r="L170" s="43">
        <v>1.8</v>
      </c>
    </row>
    <row r="171" spans="1:12" ht="15" x14ac:dyDescent="0.25">
      <c r="A171" s="23"/>
      <c r="B171" s="15"/>
      <c r="C171" s="11"/>
      <c r="D171" s="7"/>
      <c r="E171" s="42" t="s">
        <v>48</v>
      </c>
      <c r="F171" s="43">
        <v>20</v>
      </c>
      <c r="G171" s="43">
        <v>1.3</v>
      </c>
      <c r="H171" s="43">
        <v>0.2</v>
      </c>
      <c r="I171" s="43">
        <v>7.9</v>
      </c>
      <c r="J171" s="43">
        <v>39.1</v>
      </c>
      <c r="K171" s="44" t="s">
        <v>47</v>
      </c>
      <c r="L171" s="43">
        <v>1.4</v>
      </c>
    </row>
    <row r="172" spans="1:12" ht="15" x14ac:dyDescent="0.25">
      <c r="A172" s="23"/>
      <c r="B172" s="15"/>
      <c r="C172" s="11"/>
      <c r="D172" s="7" t="s">
        <v>24</v>
      </c>
      <c r="E172" s="42"/>
      <c r="F172" s="43"/>
      <c r="G172" s="43"/>
      <c r="H172" s="43"/>
      <c r="I172" s="43"/>
      <c r="J172" s="43" t="s">
        <v>108</v>
      </c>
      <c r="K172" s="44"/>
      <c r="L172" s="43"/>
    </row>
    <row r="173" spans="1:12" ht="15" x14ac:dyDescent="0.25">
      <c r="A173" s="23"/>
      <c r="B173" s="15"/>
      <c r="C173" s="11"/>
      <c r="D173" s="6" t="s">
        <v>52</v>
      </c>
      <c r="E173" s="42" t="s">
        <v>53</v>
      </c>
      <c r="F173" s="43">
        <v>50</v>
      </c>
      <c r="G173" s="43">
        <v>0.5</v>
      </c>
      <c r="H173" s="43">
        <v>2.6</v>
      </c>
      <c r="I173" s="43">
        <v>1.5</v>
      </c>
      <c r="J173" s="43">
        <v>31.2</v>
      </c>
      <c r="K173" s="44" t="s">
        <v>54</v>
      </c>
      <c r="L173" s="43">
        <v>8</v>
      </c>
    </row>
    <row r="174" spans="1:12" ht="15" x14ac:dyDescent="0.25">
      <c r="A174" s="23"/>
      <c r="B174" s="15"/>
      <c r="C174" s="11"/>
      <c r="D174" s="6" t="s">
        <v>50</v>
      </c>
      <c r="E174" s="42" t="s">
        <v>107</v>
      </c>
      <c r="F174" s="43">
        <v>200</v>
      </c>
      <c r="G174" s="43">
        <v>0.6</v>
      </c>
      <c r="H174" s="43">
        <v>0</v>
      </c>
      <c r="I174" s="43">
        <v>33</v>
      </c>
      <c r="J174" s="43">
        <v>134.4</v>
      </c>
      <c r="K174" s="44" t="s">
        <v>47</v>
      </c>
      <c r="L174" s="43">
        <v>9</v>
      </c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SUM(F167:F174)</f>
        <v>600</v>
      </c>
      <c r="G175" s="19">
        <f t="shared" ref="G175:J175" si="72">SUM(G167:G174)</f>
        <v>41.599999999999994</v>
      </c>
      <c r="H175" s="19">
        <f t="shared" si="72"/>
        <v>7.6</v>
      </c>
      <c r="I175" s="19">
        <f t="shared" si="72"/>
        <v>73.800000000000011</v>
      </c>
      <c r="J175" s="19">
        <f t="shared" si="72"/>
        <v>530.70000000000005</v>
      </c>
      <c r="K175" s="25"/>
      <c r="L175" s="19">
        <f t="shared" ref="L175" si="73">SUM(L167:L174)</f>
        <v>61.41</v>
      </c>
    </row>
    <row r="176" spans="1:12" ht="15" x14ac:dyDescent="0.25">
      <c r="A176" s="26">
        <f>A167</f>
        <v>2</v>
      </c>
      <c r="B176" s="13">
        <f>B167</f>
        <v>4</v>
      </c>
      <c r="C176" s="10" t="s">
        <v>25</v>
      </c>
      <c r="D176" s="7" t="s">
        <v>26</v>
      </c>
      <c r="E176" s="42"/>
      <c r="F176" s="43"/>
      <c r="G176" s="43"/>
      <c r="H176" s="43"/>
      <c r="I176" s="43"/>
      <c r="J176" s="43"/>
      <c r="K176" s="44"/>
      <c r="L176" s="43"/>
    </row>
    <row r="177" spans="1:12" ht="15" x14ac:dyDescent="0.25">
      <c r="A177" s="23"/>
      <c r="B177" s="15"/>
      <c r="C177" s="11"/>
      <c r="D177" s="7" t="s">
        <v>27</v>
      </c>
      <c r="E177" s="42"/>
      <c r="F177" s="43"/>
      <c r="G177" s="43"/>
      <c r="H177" s="43"/>
      <c r="I177" s="43"/>
      <c r="J177" s="43"/>
      <c r="K177" s="44"/>
      <c r="L177" s="43"/>
    </row>
    <row r="178" spans="1:12" ht="15" x14ac:dyDescent="0.25">
      <c r="A178" s="23"/>
      <c r="B178" s="15"/>
      <c r="C178" s="11"/>
      <c r="D178" s="7" t="s">
        <v>28</v>
      </c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29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30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31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7" t="s">
        <v>32</v>
      </c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" x14ac:dyDescent="0.25">
      <c r="A184" s="23"/>
      <c r="B184" s="15"/>
      <c r="C184" s="11"/>
      <c r="D184" s="6"/>
      <c r="E184" s="42"/>
      <c r="F184" s="43"/>
      <c r="G184" s="43"/>
      <c r="H184" s="43"/>
      <c r="I184" s="43"/>
      <c r="J184" s="43"/>
      <c r="K184" s="44"/>
      <c r="L184" s="43"/>
    </row>
    <row r="185" spans="1:12" ht="15" x14ac:dyDescent="0.25">
      <c r="A185" s="24"/>
      <c r="B185" s="17"/>
      <c r="C185" s="8"/>
      <c r="D185" s="18" t="s">
        <v>33</v>
      </c>
      <c r="E185" s="9"/>
      <c r="F185" s="19">
        <f>SUM(F176:F184)</f>
        <v>0</v>
      </c>
      <c r="G185" s="19">
        <f t="shared" ref="G185:J185" si="74">SUM(G176:G184)</f>
        <v>0</v>
      </c>
      <c r="H185" s="19">
        <f t="shared" si="74"/>
        <v>0</v>
      </c>
      <c r="I185" s="19">
        <f t="shared" si="74"/>
        <v>0</v>
      </c>
      <c r="J185" s="19">
        <f t="shared" si="74"/>
        <v>0</v>
      </c>
      <c r="K185" s="25"/>
      <c r="L185" s="19">
        <f t="shared" ref="L185" si="75">SUM(L176:L184)</f>
        <v>0</v>
      </c>
    </row>
    <row r="186" spans="1:12" ht="15" x14ac:dyDescent="0.2">
      <c r="A186" s="29">
        <f>A167</f>
        <v>2</v>
      </c>
      <c r="B186" s="30">
        <f>B167</f>
        <v>4</v>
      </c>
      <c r="C186" s="51" t="s">
        <v>4</v>
      </c>
      <c r="D186" s="52"/>
      <c r="E186" s="31"/>
      <c r="F186" s="32">
        <f>F175+F185</f>
        <v>600</v>
      </c>
      <c r="G186" s="32">
        <f t="shared" ref="G186" si="76">G175+G185</f>
        <v>41.599999999999994</v>
      </c>
      <c r="H186" s="32">
        <f t="shared" ref="H186" si="77">H175+H185</f>
        <v>7.6</v>
      </c>
      <c r="I186" s="32">
        <f t="shared" ref="I186" si="78">I175+I185</f>
        <v>73.800000000000011</v>
      </c>
      <c r="J186" s="32">
        <f t="shared" ref="J186:L186" si="79">J175+J185</f>
        <v>530.70000000000005</v>
      </c>
      <c r="K186" s="32"/>
      <c r="L186" s="32">
        <f t="shared" si="79"/>
        <v>61.41</v>
      </c>
    </row>
    <row r="187" spans="1:12" ht="15" x14ac:dyDescent="0.25">
      <c r="A187" s="20">
        <v>2</v>
      </c>
      <c r="B187" s="21">
        <v>5</v>
      </c>
      <c r="C187" s="22" t="s">
        <v>20</v>
      </c>
      <c r="D187" s="5" t="s">
        <v>21</v>
      </c>
      <c r="E187" s="39" t="s">
        <v>109</v>
      </c>
      <c r="F187" s="40">
        <v>220</v>
      </c>
      <c r="G187" s="40">
        <v>5.5</v>
      </c>
      <c r="H187" s="40">
        <v>6.5</v>
      </c>
      <c r="I187" s="40">
        <v>26.4</v>
      </c>
      <c r="J187" s="40">
        <v>185.8</v>
      </c>
      <c r="K187" s="41" t="s">
        <v>110</v>
      </c>
      <c r="L187" s="40">
        <v>13.06</v>
      </c>
    </row>
    <row r="188" spans="1:12" ht="15" x14ac:dyDescent="0.25">
      <c r="A188" s="23"/>
      <c r="B188" s="15"/>
      <c r="C188" s="11"/>
      <c r="D188" s="6"/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22</v>
      </c>
      <c r="E189" s="42" t="s">
        <v>111</v>
      </c>
      <c r="F189" s="43">
        <v>200</v>
      </c>
      <c r="G189" s="43">
        <v>3.9</v>
      </c>
      <c r="H189" s="43">
        <v>2.9</v>
      </c>
      <c r="I189" s="43">
        <v>11.2</v>
      </c>
      <c r="J189" s="43">
        <v>86</v>
      </c>
      <c r="K189" s="44"/>
      <c r="L189" s="43">
        <v>7.8</v>
      </c>
    </row>
    <row r="190" spans="1:12" ht="15" x14ac:dyDescent="0.25">
      <c r="A190" s="23"/>
      <c r="B190" s="15"/>
      <c r="C190" s="11"/>
      <c r="D190" s="7" t="s">
        <v>23</v>
      </c>
      <c r="E190" s="42" t="s">
        <v>46</v>
      </c>
      <c r="F190" s="43">
        <v>30</v>
      </c>
      <c r="G190" s="43">
        <v>2.2999999999999998</v>
      </c>
      <c r="H190" s="43">
        <v>0.2</v>
      </c>
      <c r="I190" s="43">
        <v>14.8</v>
      </c>
      <c r="J190" s="43">
        <v>70.3</v>
      </c>
      <c r="K190" s="44" t="s">
        <v>47</v>
      </c>
      <c r="L190" s="43">
        <v>1.8</v>
      </c>
    </row>
    <row r="191" spans="1:12" ht="15" x14ac:dyDescent="0.25">
      <c r="A191" s="23"/>
      <c r="B191" s="15"/>
      <c r="C191" s="11"/>
      <c r="D191" s="7"/>
      <c r="E191" s="42" t="s">
        <v>48</v>
      </c>
      <c r="F191" s="43">
        <v>20</v>
      </c>
      <c r="G191" s="43">
        <v>1.3</v>
      </c>
      <c r="H191" s="43">
        <v>0.2</v>
      </c>
      <c r="I191" s="43">
        <v>7.9</v>
      </c>
      <c r="J191" s="43">
        <v>39.1</v>
      </c>
      <c r="K191" s="44" t="s">
        <v>47</v>
      </c>
      <c r="L191" s="43">
        <v>1.4</v>
      </c>
    </row>
    <row r="192" spans="1:12" ht="15" x14ac:dyDescent="0.25">
      <c r="A192" s="23"/>
      <c r="B192" s="15"/>
      <c r="C192" s="11"/>
      <c r="D192" s="7" t="s">
        <v>24</v>
      </c>
      <c r="E192" s="42" t="s">
        <v>49</v>
      </c>
      <c r="F192" s="43">
        <v>50</v>
      </c>
      <c r="G192" s="43">
        <v>0.8</v>
      </c>
      <c r="H192" s="43">
        <v>0.3</v>
      </c>
      <c r="I192" s="43">
        <v>10.5</v>
      </c>
      <c r="J192" s="43">
        <v>47.3</v>
      </c>
      <c r="K192" s="44" t="s">
        <v>47</v>
      </c>
      <c r="L192" s="43">
        <v>6.75</v>
      </c>
    </row>
    <row r="193" spans="1:12" ht="15" x14ac:dyDescent="0.25">
      <c r="A193" s="23"/>
      <c r="B193" s="15"/>
      <c r="C193" s="11"/>
      <c r="D193" s="6"/>
      <c r="E193" s="42" t="s">
        <v>80</v>
      </c>
      <c r="F193" s="43">
        <v>10</v>
      </c>
      <c r="G193" s="43">
        <v>0.1</v>
      </c>
      <c r="H193" s="43">
        <v>7.3</v>
      </c>
      <c r="I193" s="43">
        <v>0.1</v>
      </c>
      <c r="J193" s="43">
        <v>66.099999999999994</v>
      </c>
      <c r="K193" s="44" t="s">
        <v>82</v>
      </c>
      <c r="L193" s="43">
        <v>8.4</v>
      </c>
    </row>
    <row r="194" spans="1:12" ht="15" x14ac:dyDescent="0.25">
      <c r="A194" s="23"/>
      <c r="B194" s="15"/>
      <c r="C194" s="11"/>
      <c r="D194" s="6"/>
      <c r="E194" s="42" t="s">
        <v>81</v>
      </c>
      <c r="F194" s="43">
        <v>30</v>
      </c>
      <c r="G194" s="43">
        <v>7</v>
      </c>
      <c r="H194" s="43">
        <v>8.9</v>
      </c>
      <c r="I194" s="43">
        <v>0</v>
      </c>
      <c r="J194" s="43">
        <v>107.5</v>
      </c>
      <c r="K194" s="44" t="s">
        <v>84</v>
      </c>
      <c r="L194" s="43">
        <v>22.2</v>
      </c>
    </row>
    <row r="195" spans="1:12" ht="15.75" customHeight="1" x14ac:dyDescent="0.25">
      <c r="A195" s="24"/>
      <c r="B195" s="17"/>
      <c r="C195" s="8"/>
      <c r="D195" s="18" t="s">
        <v>33</v>
      </c>
      <c r="E195" s="9"/>
      <c r="F195" s="19">
        <f>SUM(F187:F194)</f>
        <v>560</v>
      </c>
      <c r="G195" s="19">
        <f t="shared" ref="G195:J195" si="80">SUM(G187:G194)</f>
        <v>20.9</v>
      </c>
      <c r="H195" s="19">
        <f t="shared" si="80"/>
        <v>26.299999999999997</v>
      </c>
      <c r="I195" s="19">
        <f t="shared" si="80"/>
        <v>70.899999999999977</v>
      </c>
      <c r="J195" s="19">
        <f t="shared" si="80"/>
        <v>602.1</v>
      </c>
      <c r="K195" s="25"/>
      <c r="L195" s="19">
        <f t="shared" ref="L195" si="81">SUM(L187:L194)</f>
        <v>61.41</v>
      </c>
    </row>
    <row r="196" spans="1:12" ht="15" x14ac:dyDescent="0.25">
      <c r="A196" s="26">
        <f>A187</f>
        <v>2</v>
      </c>
      <c r="B196" s="13">
        <f>B187</f>
        <v>5</v>
      </c>
      <c r="C196" s="10" t="s">
        <v>25</v>
      </c>
      <c r="D196" s="7" t="s">
        <v>26</v>
      </c>
      <c r="E196" s="42"/>
      <c r="F196" s="43"/>
      <c r="G196" s="43"/>
      <c r="H196" s="43"/>
      <c r="I196" s="43"/>
      <c r="J196" s="43"/>
      <c r="K196" s="44"/>
      <c r="L196" s="43"/>
    </row>
    <row r="197" spans="1:12" ht="15" x14ac:dyDescent="0.25">
      <c r="A197" s="23"/>
      <c r="B197" s="15"/>
      <c r="C197" s="11"/>
      <c r="D197" s="7" t="s">
        <v>27</v>
      </c>
      <c r="E197" s="42"/>
      <c r="F197" s="43"/>
      <c r="G197" s="43"/>
      <c r="H197" s="43"/>
      <c r="I197" s="43"/>
      <c r="J197" s="43"/>
      <c r="K197" s="44"/>
      <c r="L197" s="43"/>
    </row>
    <row r="198" spans="1:12" ht="15" x14ac:dyDescent="0.25">
      <c r="A198" s="23"/>
      <c r="B198" s="15"/>
      <c r="C198" s="11"/>
      <c r="D198" s="7" t="s">
        <v>28</v>
      </c>
      <c r="E198" s="42"/>
      <c r="F198" s="43"/>
      <c r="G198" s="43"/>
      <c r="H198" s="43"/>
      <c r="I198" s="43"/>
      <c r="J198" s="43"/>
      <c r="K198" s="44"/>
      <c r="L198" s="43"/>
    </row>
    <row r="199" spans="1:12" ht="15" x14ac:dyDescent="0.25">
      <c r="A199" s="23"/>
      <c r="B199" s="15"/>
      <c r="C199" s="11"/>
      <c r="D199" s="7" t="s">
        <v>29</v>
      </c>
      <c r="E199" s="42"/>
      <c r="F199" s="43"/>
      <c r="G199" s="43"/>
      <c r="H199" s="43"/>
      <c r="I199" s="43"/>
      <c r="J199" s="43"/>
      <c r="K199" s="44"/>
      <c r="L199" s="43"/>
    </row>
    <row r="200" spans="1:12" ht="15" x14ac:dyDescent="0.25">
      <c r="A200" s="23"/>
      <c r="B200" s="15"/>
      <c r="C200" s="11"/>
      <c r="D200" s="7" t="s">
        <v>30</v>
      </c>
      <c r="E200" s="42"/>
      <c r="F200" s="43"/>
      <c r="G200" s="43"/>
      <c r="H200" s="43"/>
      <c r="I200" s="43"/>
      <c r="J200" s="43"/>
      <c r="K200" s="44"/>
      <c r="L200" s="43"/>
    </row>
    <row r="201" spans="1:12" ht="15" x14ac:dyDescent="0.25">
      <c r="A201" s="23"/>
      <c r="B201" s="15"/>
      <c r="C201" s="11"/>
      <c r="D201" s="7" t="s">
        <v>31</v>
      </c>
      <c r="E201" s="42"/>
      <c r="F201" s="43"/>
      <c r="G201" s="43"/>
      <c r="H201" s="43"/>
      <c r="I201" s="43"/>
      <c r="J201" s="43"/>
      <c r="K201" s="44"/>
      <c r="L201" s="43"/>
    </row>
    <row r="202" spans="1:12" ht="15" x14ac:dyDescent="0.25">
      <c r="A202" s="23"/>
      <c r="B202" s="15"/>
      <c r="C202" s="11"/>
      <c r="D202" s="7" t="s">
        <v>32</v>
      </c>
      <c r="E202" s="42"/>
      <c r="F202" s="43"/>
      <c r="G202" s="43"/>
      <c r="H202" s="43"/>
      <c r="I202" s="43"/>
      <c r="J202" s="43"/>
      <c r="K202" s="44"/>
      <c r="L202" s="43"/>
    </row>
    <row r="203" spans="1:12" ht="15" x14ac:dyDescent="0.25">
      <c r="A203" s="23"/>
      <c r="B203" s="15"/>
      <c r="C203" s="11"/>
      <c r="D203" s="6"/>
      <c r="E203" s="42"/>
      <c r="F203" s="43"/>
      <c r="G203" s="43"/>
      <c r="H203" s="43"/>
      <c r="I203" s="43"/>
      <c r="J203" s="43"/>
      <c r="K203" s="44"/>
      <c r="L203" s="43"/>
    </row>
    <row r="204" spans="1:12" ht="15" x14ac:dyDescent="0.25">
      <c r="A204" s="23"/>
      <c r="B204" s="15"/>
      <c r="C204" s="11"/>
      <c r="D204" s="6"/>
      <c r="E204" s="42"/>
      <c r="F204" s="43"/>
      <c r="G204" s="43"/>
      <c r="H204" s="43"/>
      <c r="I204" s="43"/>
      <c r="J204" s="43"/>
      <c r="K204" s="44"/>
      <c r="L204" s="43"/>
    </row>
    <row r="205" spans="1:12" ht="15" x14ac:dyDescent="0.25">
      <c r="A205" s="24"/>
      <c r="B205" s="17"/>
      <c r="C205" s="8"/>
      <c r="D205" s="18" t="s">
        <v>33</v>
      </c>
      <c r="E205" s="9"/>
      <c r="F205" s="19">
        <f>SUM(F196:F204)</f>
        <v>0</v>
      </c>
      <c r="G205" s="19">
        <f t="shared" ref="G205:J205" si="82">SUM(G196:G204)</f>
        <v>0</v>
      </c>
      <c r="H205" s="19">
        <f t="shared" si="82"/>
        <v>0</v>
      </c>
      <c r="I205" s="19">
        <f t="shared" si="82"/>
        <v>0</v>
      </c>
      <c r="J205" s="19">
        <f t="shared" si="82"/>
        <v>0</v>
      </c>
      <c r="K205" s="25"/>
      <c r="L205" s="19">
        <f t="shared" ref="L205" si="83">SUM(L196:L204)</f>
        <v>0</v>
      </c>
    </row>
    <row r="206" spans="1:12" ht="15" x14ac:dyDescent="0.2">
      <c r="A206" s="29">
        <f>A187</f>
        <v>2</v>
      </c>
      <c r="B206" s="30">
        <f>B187</f>
        <v>5</v>
      </c>
      <c r="C206" s="51" t="s">
        <v>4</v>
      </c>
      <c r="D206" s="52"/>
      <c r="E206" s="31"/>
      <c r="F206" s="32">
        <f>F195+F205</f>
        <v>560</v>
      </c>
      <c r="G206" s="32">
        <f t="shared" ref="G206" si="84">G195+G205</f>
        <v>20.9</v>
      </c>
      <c r="H206" s="32">
        <f t="shared" ref="H206" si="85">H195+H205</f>
        <v>26.299999999999997</v>
      </c>
      <c r="I206" s="32">
        <f t="shared" ref="I206" si="86">I195+I205</f>
        <v>70.899999999999977</v>
      </c>
      <c r="J206" s="32">
        <f t="shared" ref="J206:L206" si="87">J195+J205</f>
        <v>602.1</v>
      </c>
      <c r="K206" s="32"/>
      <c r="L206" s="32">
        <f t="shared" si="87"/>
        <v>61.41</v>
      </c>
    </row>
    <row r="207" spans="1:12" x14ac:dyDescent="0.2">
      <c r="A207" s="27"/>
      <c r="B207" s="28"/>
      <c r="C207" s="53" t="s">
        <v>5</v>
      </c>
      <c r="D207" s="53"/>
      <c r="E207" s="53"/>
      <c r="F207" s="34">
        <f>(F26+F46+F66+F86+F106+F126+F146+F166+F186+F206)/(IF(F26=0,0,1)+IF(F46=0,0,1)+IF(F66=0,0,1)+IF(F86=0,0,1)+IF(F106=0,0,1)+IF(F126=0,0,1)+IF(F146=0,0,1)+IF(F166=0,0,1)+IF(F186=0,0,1)+IF(F206=0,0,1))</f>
        <v>627</v>
      </c>
      <c r="G207" s="34">
        <f>(G26+G46+G66+G86+G106+G126+G146+G166+G186+G206)/(IF(G26=0,0,1)+IF(G46=0,0,1)+IF(G66=0,0,1)+IF(G86=0,0,1)+IF(G106=0,0,1)+IF(G126=0,0,1)+IF(G146=0,0,1)+IF(G166=0,0,1)+IF(G186=0,0,1)+IF(G206=0,0,1))</f>
        <v>29</v>
      </c>
      <c r="H207" s="34">
        <f>(H26+H46+H66+H86+H106+H126+H146+H166+H186+H206)/(IF(H26=0,0,1)+IF(H46=0,0,1)+IF(H66=0,0,1)+IF(H86=0,0,1)+IF(H106=0,0,1)+IF(H126=0,0,1)+IF(H146=0,0,1)+IF(H166=0,0,1)+IF(H186=0,0,1)+IF(H206=0,0,1))</f>
        <v>14.9</v>
      </c>
      <c r="I207" s="34">
        <f>(I26+I46+I66+I86+I106+I126+I146+I166+I186+I206)/(IF(I26=0,0,1)+IF(I46=0,0,1)+IF(I66=0,0,1)+IF(I86=0,0,1)+IF(I106=0,0,1)+IF(I126=0,0,1)+IF(I146=0,0,1)+IF(I166=0,0,1)+IF(I186=0,0,1)+IF(I206=0,0,1))</f>
        <v>82.81</v>
      </c>
      <c r="J207" s="34">
        <f>(J26+J46+J66+J86+J106+J126+J146+J166+J186+J206)/(IF(J26=0,0,1)+IF(J46=0,0,1)+IF(J66=0,0,1)+IF(J86=0,0,1)+IF(J106=0,0,1)+IF(J126=0,0,1)+IF(J146=0,0,1)+IF(J166=0,0,1)+IF(J186=0,0,1)+IF(J206=0,0,1))</f>
        <v>579.59</v>
      </c>
      <c r="K207" s="34"/>
      <c r="L207" s="34">
        <f>(L26+L46+L66+L86+L106+L126+L146+L166+L186+L206)/(IF(L26=0,0,1)+IF(L46=0,0,1)+IF(L66=0,0,1)+IF(L86=0,0,1)+IF(L106=0,0,1)+IF(L126=0,0,1)+IF(L146=0,0,1)+IF(L166=0,0,1)+IF(L186=0,0,1)+IF(L206=0,0,1))</f>
        <v>61.409999999999982</v>
      </c>
    </row>
  </sheetData>
  <mergeCells count="14">
    <mergeCell ref="C1:E1"/>
    <mergeCell ref="H1:K1"/>
    <mergeCell ref="H2:K2"/>
    <mergeCell ref="C46:D46"/>
    <mergeCell ref="C66:D66"/>
    <mergeCell ref="C86:D86"/>
    <mergeCell ref="C106:D106"/>
    <mergeCell ref="C26:D26"/>
    <mergeCell ref="C207:E207"/>
    <mergeCell ref="C206:D206"/>
    <mergeCell ref="C126:D126"/>
    <mergeCell ref="C146:D146"/>
    <mergeCell ref="C166:D166"/>
    <mergeCell ref="C186:D18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МОБУ Казанская ООШ</cp:lastModifiedBy>
  <dcterms:created xsi:type="dcterms:W3CDTF">2022-05-16T14:23:56Z</dcterms:created>
  <dcterms:modified xsi:type="dcterms:W3CDTF">2023-10-13T07:26:29Z</dcterms:modified>
</cp:coreProperties>
</file>